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5600" windowHeight="10370"/>
  </bookViews>
  <sheets>
    <sheet name="январь-июнь 24" sheetId="2" r:id="rId1"/>
    <sheet name="Лист4" sheetId="6" r:id="rId2"/>
    <sheet name="Лист5" sheetId="7" r:id="rId3"/>
  </sheets>
  <calcPr calcId="152511"/>
</workbook>
</file>

<file path=xl/calcChain.xml><?xml version="1.0" encoding="utf-8"?>
<calcChain xmlns="http://schemas.openxmlformats.org/spreadsheetml/2006/main">
  <c r="D16" i="2" l="1"/>
  <c r="E16" i="2"/>
  <c r="D22" i="2"/>
  <c r="F14" i="2" l="1"/>
  <c r="F15" i="2"/>
  <c r="E13" i="2"/>
  <c r="F13" i="2" l="1"/>
  <c r="F11" i="2"/>
  <c r="F12" i="2"/>
  <c r="F10" i="2"/>
  <c r="F9" i="2"/>
  <c r="F4" i="2" l="1"/>
  <c r="F6" i="2"/>
  <c r="F8" i="2"/>
  <c r="F16" i="2"/>
  <c r="F18" i="2"/>
  <c r="F19" i="2"/>
  <c r="F20" i="2"/>
  <c r="F21" i="2"/>
  <c r="F22" i="2"/>
</calcChain>
</file>

<file path=xl/sharedStrings.xml><?xml version="1.0" encoding="utf-8"?>
<sst xmlns="http://schemas.openxmlformats.org/spreadsheetml/2006/main" count="57" uniqueCount="43">
  <si>
    <t>в том числе по видам:</t>
  </si>
  <si>
    <t>1.1.</t>
  </si>
  <si>
    <t>1.1.1.</t>
  </si>
  <si>
    <t>1.1.2.</t>
  </si>
  <si>
    <t>1.1.3.</t>
  </si>
  <si>
    <t>1.</t>
  </si>
  <si>
    <t>№</t>
  </si>
  <si>
    <t>Наименование показателя</t>
  </si>
  <si>
    <t xml:space="preserve"> млн. рублей</t>
  </si>
  <si>
    <t>Отгружено товаров собственного производства, выполнено работ и услуг собственными силами, по всем видам экономической деятельности</t>
  </si>
  <si>
    <t>производство химических веществ и химических продуктов</t>
  </si>
  <si>
    <t>производство прочей неметаллической минеральной продукции</t>
  </si>
  <si>
    <t>руб.</t>
  </si>
  <si>
    <t>Ввод в действие жилых домов (жилая площадь) за счет всех источников финансирования,</t>
  </si>
  <si>
    <t xml:space="preserve"> м2 общ. площади</t>
  </si>
  <si>
    <t>Среднемесячная номинальная начисленная заработная плата работников:</t>
  </si>
  <si>
    <t>Ед. изм.</t>
  </si>
  <si>
    <t>крупных и средних предприятий и некоммерческих организаций</t>
  </si>
  <si>
    <t>педагогов муниципальных общеобразовательных учреждений</t>
  </si>
  <si>
    <t>муниципальных учреждений культуры и искусства</t>
  </si>
  <si>
    <t>муниципальных учреждений дополнительного образования</t>
  </si>
  <si>
    <t>2.</t>
  </si>
  <si>
    <t>Объем инвестиций в основной капитал  крупных и средних организаций</t>
  </si>
  <si>
    <t>3.1.</t>
  </si>
  <si>
    <t>3.2.</t>
  </si>
  <si>
    <t>3.3.</t>
  </si>
  <si>
    <t>3.4.</t>
  </si>
  <si>
    <t>1.1.4.</t>
  </si>
  <si>
    <t>темп роста, %</t>
  </si>
  <si>
    <t>1.2.</t>
  </si>
  <si>
    <t>Туризм</t>
  </si>
  <si>
    <t>производство готовых металлических изделий</t>
  </si>
  <si>
    <t>Обрабатывающие производства</t>
  </si>
  <si>
    <t>Производство резиновых и пластмассовых изделий</t>
  </si>
  <si>
    <t>январь-июнь 2025</t>
  </si>
  <si>
    <t>январь-июнь 2026</t>
  </si>
  <si>
    <t>Информация о социально-экономическом положении городского округа Воскресенск за январь -июнь 2026 года.</t>
  </si>
  <si>
    <t>1.3.</t>
  </si>
  <si>
    <t>1.4.</t>
  </si>
  <si>
    <t>Сельское хозяйство</t>
  </si>
  <si>
    <t>Деятельность в сфере общего образования</t>
  </si>
  <si>
    <t>1.5.</t>
  </si>
  <si>
    <t>Торговля розничная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</si>
</sst>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#,##0\ _₽"/>
    <numFmt numFmtId="165" formatCode="#,##0.0\ _₽"/>
    <numFmt numFmtId="166" formatCode="_-* #,##0.0\ _₽_-;\-* #,##0.0\ _₽_-;_-* &quot;-&quot;??\ _₽_-;_-@_-"/>
    <numFmt numFmtId="167" formatCode="0.0%"/>
  </numFmts>
  <fonts count="8" x14ac:knownFonts="1">
    <font>
      <sz val="11"/>
      <color theme="1"/>
      <name val="Calibri"/>
      <family val="2"/>
      <scheme val="minor"/>
    </font>
    <font>
      <b/>
      <i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Continuous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9" fontId="3" fillId="0" borderId="1" xfId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/>
    <xf numFmtId="164" fontId="6" fillId="0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wrapText="1"/>
    </xf>
    <xf numFmtId="165" fontId="7" fillId="0" borderId="0" xfId="0" applyNumberFormat="1" applyFont="1"/>
    <xf numFmtId="167" fontId="3" fillId="0" borderId="1" xfId="1" applyNumberFormat="1" applyFont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6" fontId="3" fillId="0" borderId="1" xfId="2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="130" zoomScaleNormal="130" workbookViewId="0">
      <pane xSplit="2" ySplit="3" topLeftCell="C14" activePane="bottomRight" state="frozen"/>
      <selection pane="topRight" activeCell="C1" sqref="C1"/>
      <selection pane="bottomLeft" activeCell="A4" sqref="A4"/>
      <selection pane="bottomRight" activeCell="D19" sqref="D19:D21"/>
    </sheetView>
  </sheetViews>
  <sheetFormatPr defaultRowHeight="14.5" x14ac:dyDescent="0.35"/>
  <cols>
    <col min="1" max="1" width="6.6328125" customWidth="1"/>
    <col min="2" max="2" width="34.453125" customWidth="1"/>
    <col min="3" max="3" width="9.90625" customWidth="1"/>
    <col min="4" max="4" width="11.36328125" customWidth="1"/>
    <col min="5" max="5" width="10.90625" customWidth="1"/>
  </cols>
  <sheetData>
    <row r="1" spans="1:6" ht="45" customHeight="1" x14ac:dyDescent="0.35">
      <c r="B1" s="20" t="s">
        <v>36</v>
      </c>
      <c r="C1" s="20"/>
      <c r="D1" s="21"/>
      <c r="E1" s="21"/>
    </row>
    <row r="3" spans="1:6" ht="52.25" customHeight="1" x14ac:dyDescent="0.35">
      <c r="A3" s="4" t="s">
        <v>6</v>
      </c>
      <c r="B3" s="8" t="s">
        <v>7</v>
      </c>
      <c r="C3" s="10" t="s">
        <v>16</v>
      </c>
      <c r="D3" s="7" t="s">
        <v>34</v>
      </c>
      <c r="E3" s="7" t="s">
        <v>35</v>
      </c>
      <c r="F3" s="7" t="s">
        <v>28</v>
      </c>
    </row>
    <row r="4" spans="1:6" ht="61.25" customHeight="1" x14ac:dyDescent="0.35">
      <c r="A4" s="4" t="s">
        <v>5</v>
      </c>
      <c r="B4" s="1" t="s">
        <v>9</v>
      </c>
      <c r="C4" s="5" t="s">
        <v>8</v>
      </c>
      <c r="D4" s="18">
        <v>58546.400200000004</v>
      </c>
      <c r="E4" s="19">
        <v>53150.347700000006</v>
      </c>
      <c r="F4" s="17">
        <f>E4/D4</f>
        <v>0.90783289012532664</v>
      </c>
    </row>
    <row r="5" spans="1:6" ht="22.75" customHeight="1" x14ac:dyDescent="0.35">
      <c r="A5" s="4"/>
      <c r="B5" s="1" t="s">
        <v>0</v>
      </c>
      <c r="C5" s="1"/>
      <c r="D5" s="15"/>
      <c r="E5" s="16"/>
      <c r="F5" s="11"/>
    </row>
    <row r="6" spans="1:6" ht="31.25" customHeight="1" x14ac:dyDescent="0.35">
      <c r="A6" s="4" t="s">
        <v>1</v>
      </c>
      <c r="B6" s="2" t="s">
        <v>32</v>
      </c>
      <c r="C6" s="5" t="s">
        <v>8</v>
      </c>
      <c r="D6" s="18">
        <v>47675.856700000004</v>
      </c>
      <c r="E6" s="18">
        <v>41978.249799999998</v>
      </c>
      <c r="F6" s="11">
        <f>E6/D6</f>
        <v>0.88049282604710899</v>
      </c>
    </row>
    <row r="7" spans="1:6" ht="19.25" customHeight="1" x14ac:dyDescent="0.35">
      <c r="A7" s="4"/>
      <c r="B7" s="2" t="s">
        <v>0</v>
      </c>
      <c r="C7" s="2"/>
      <c r="D7" s="12"/>
      <c r="E7" s="13"/>
      <c r="F7" s="11"/>
    </row>
    <row r="8" spans="1:6" ht="39" customHeight="1" x14ac:dyDescent="0.35">
      <c r="A8" s="4" t="s">
        <v>2</v>
      </c>
      <c r="B8" s="2" t="s">
        <v>10</v>
      </c>
      <c r="C8" s="5" t="s">
        <v>8</v>
      </c>
      <c r="D8" s="18">
        <v>19681.063999999998</v>
      </c>
      <c r="E8" s="18">
        <v>12665.5209</v>
      </c>
      <c r="F8" s="11">
        <f>E8/D8</f>
        <v>0.64353842353238633</v>
      </c>
    </row>
    <row r="9" spans="1:6" ht="39" customHeight="1" x14ac:dyDescent="0.35">
      <c r="A9" s="4" t="s">
        <v>3</v>
      </c>
      <c r="B9" s="2" t="s">
        <v>11</v>
      </c>
      <c r="C9" s="5" t="s">
        <v>8</v>
      </c>
      <c r="D9" s="18">
        <v>13295.286</v>
      </c>
      <c r="E9" s="18">
        <v>12907.1464</v>
      </c>
      <c r="F9" s="11">
        <f>E9/D9</f>
        <v>0.97080622410078277</v>
      </c>
    </row>
    <row r="10" spans="1:6" ht="30.65" customHeight="1" x14ac:dyDescent="0.35">
      <c r="A10" s="4" t="s">
        <v>4</v>
      </c>
      <c r="B10" s="2" t="s">
        <v>33</v>
      </c>
      <c r="C10" s="5" t="s">
        <v>8</v>
      </c>
      <c r="D10" s="18">
        <v>2358.9101000000001</v>
      </c>
      <c r="E10" s="18">
        <v>2129.9785000000002</v>
      </c>
      <c r="F10" s="11">
        <f>E10/D10</f>
        <v>0.90295026503977416</v>
      </c>
    </row>
    <row r="11" spans="1:6" ht="30.65" customHeight="1" x14ac:dyDescent="0.35">
      <c r="A11" s="4" t="s">
        <v>27</v>
      </c>
      <c r="B11" s="2" t="s">
        <v>31</v>
      </c>
      <c r="C11" s="5" t="s">
        <v>8</v>
      </c>
      <c r="D11" s="18">
        <v>2591.9544000000001</v>
      </c>
      <c r="E11" s="18">
        <v>3211.5617000000002</v>
      </c>
      <c r="F11" s="11">
        <f>E11/D11</f>
        <v>1.2390502317479042</v>
      </c>
    </row>
    <row r="12" spans="1:6" ht="46.75" customHeight="1" x14ac:dyDescent="0.35">
      <c r="A12" s="4" t="s">
        <v>29</v>
      </c>
      <c r="B12" s="9" t="s">
        <v>39</v>
      </c>
      <c r="C12" s="5" t="s">
        <v>8</v>
      </c>
      <c r="D12" s="18">
        <v>2618.8351000000002</v>
      </c>
      <c r="E12" s="18">
        <v>2962.9417000000003</v>
      </c>
      <c r="F12" s="11">
        <f t="shared" ref="F12:F15" si="0">E12/D12</f>
        <v>1.1313968183792862</v>
      </c>
    </row>
    <row r="13" spans="1:6" ht="31.25" customHeight="1" x14ac:dyDescent="0.35">
      <c r="A13" s="4" t="s">
        <v>37</v>
      </c>
      <c r="B13" s="9" t="s">
        <v>30</v>
      </c>
      <c r="C13" s="5" t="s">
        <v>8</v>
      </c>
      <c r="D13" s="18">
        <v>275.51830000000001</v>
      </c>
      <c r="E13" s="18">
        <f>359292.1/1000</f>
        <v>359.2921</v>
      </c>
      <c r="F13" s="11">
        <f t="shared" si="0"/>
        <v>1.3040589318386473</v>
      </c>
    </row>
    <row r="14" spans="1:6" ht="31.25" customHeight="1" x14ac:dyDescent="0.35">
      <c r="A14" s="4" t="s">
        <v>38</v>
      </c>
      <c r="B14" s="9" t="s">
        <v>42</v>
      </c>
      <c r="C14" s="5" t="s">
        <v>8</v>
      </c>
      <c r="D14" s="18">
        <v>215.19989999999999</v>
      </c>
      <c r="E14" s="18">
        <v>155.53629999999998</v>
      </c>
      <c r="F14" s="11">
        <f t="shared" si="0"/>
        <v>0.72275265927168175</v>
      </c>
    </row>
    <row r="15" spans="1:6" ht="31.25" customHeight="1" x14ac:dyDescent="0.35">
      <c r="A15" s="4" t="s">
        <v>41</v>
      </c>
      <c r="B15" s="9" t="s">
        <v>40</v>
      </c>
      <c r="C15" s="5" t="s">
        <v>8</v>
      </c>
      <c r="D15" s="18">
        <v>24.446000000000002</v>
      </c>
      <c r="E15" s="18">
        <v>94.808700000000002</v>
      </c>
      <c r="F15" s="11">
        <f t="shared" si="0"/>
        <v>3.8782909269410126</v>
      </c>
    </row>
    <row r="16" spans="1:6" ht="47.4" customHeight="1" x14ac:dyDescent="0.35">
      <c r="A16" s="4" t="s">
        <v>21</v>
      </c>
      <c r="B16" s="2" t="s">
        <v>22</v>
      </c>
      <c r="C16" s="5" t="s">
        <v>8</v>
      </c>
      <c r="D16" s="22">
        <f>7908540/1000</f>
        <v>7908.54</v>
      </c>
      <c r="E16" s="22">
        <f>4260140/1000</f>
        <v>4260.1400000000003</v>
      </c>
      <c r="F16" s="11">
        <f>E16/D16</f>
        <v>0.53867591236814893</v>
      </c>
    </row>
    <row r="17" spans="1:6" ht="42.5" x14ac:dyDescent="0.35">
      <c r="A17" s="4">
        <v>3</v>
      </c>
      <c r="B17" s="2" t="s">
        <v>15</v>
      </c>
      <c r="C17" s="4"/>
      <c r="D17" s="14"/>
      <c r="E17" s="13"/>
      <c r="F17" s="6"/>
    </row>
    <row r="18" spans="1:6" ht="28.5" x14ac:dyDescent="0.35">
      <c r="A18" s="4" t="s">
        <v>23</v>
      </c>
      <c r="B18" s="2" t="s">
        <v>17</v>
      </c>
      <c r="C18" s="4" t="s">
        <v>12</v>
      </c>
      <c r="D18" s="18">
        <v>96693.2</v>
      </c>
      <c r="E18" s="18">
        <v>107964.9</v>
      </c>
      <c r="F18" s="11">
        <f>E18/D18</f>
        <v>1.1165717961552621</v>
      </c>
    </row>
    <row r="19" spans="1:6" ht="28.5" x14ac:dyDescent="0.35">
      <c r="A19" s="4" t="s">
        <v>24</v>
      </c>
      <c r="B19" s="2" t="s">
        <v>18</v>
      </c>
      <c r="C19" s="4" t="s">
        <v>12</v>
      </c>
      <c r="D19" s="18">
        <v>101029.9</v>
      </c>
      <c r="E19" s="18">
        <v>114472.7</v>
      </c>
      <c r="F19" s="11">
        <f t="shared" ref="F19:F22" si="1">E19/D19</f>
        <v>1.1330576393721068</v>
      </c>
    </row>
    <row r="20" spans="1:6" ht="28.5" x14ac:dyDescent="0.35">
      <c r="A20" s="4" t="s">
        <v>25</v>
      </c>
      <c r="B20" s="2" t="s">
        <v>19</v>
      </c>
      <c r="C20" s="4" t="s">
        <v>12</v>
      </c>
      <c r="D20" s="18">
        <v>83202.600000000006</v>
      </c>
      <c r="E20" s="18">
        <v>93579.199999999997</v>
      </c>
      <c r="F20" s="11">
        <f t="shared" si="1"/>
        <v>1.1247148526608541</v>
      </c>
    </row>
    <row r="21" spans="1:6" ht="28.5" x14ac:dyDescent="0.35">
      <c r="A21" s="4" t="s">
        <v>26</v>
      </c>
      <c r="B21" s="2" t="s">
        <v>20</v>
      </c>
      <c r="C21" s="4" t="s">
        <v>12</v>
      </c>
      <c r="D21" s="23">
        <v>104638.6</v>
      </c>
      <c r="E21" s="18">
        <v>111859.8</v>
      </c>
      <c r="F21" s="11">
        <f t="shared" si="1"/>
        <v>1.0690108621483849</v>
      </c>
    </row>
    <row r="22" spans="1:6" ht="49.75" customHeight="1" x14ac:dyDescent="0.35">
      <c r="A22" s="4">
        <v>4</v>
      </c>
      <c r="B22" s="2" t="s">
        <v>13</v>
      </c>
      <c r="C22" s="5" t="s">
        <v>14</v>
      </c>
      <c r="D22" s="22">
        <f>E22/0.678</f>
        <v>108110.61946902654</v>
      </c>
      <c r="E22" s="22">
        <v>73299</v>
      </c>
      <c r="F22" s="17">
        <f t="shared" si="1"/>
        <v>0.67800000000000005</v>
      </c>
    </row>
    <row r="23" spans="1:6" x14ac:dyDescent="0.35">
      <c r="B23" s="3"/>
      <c r="C23" s="3"/>
      <c r="D23" s="3"/>
    </row>
  </sheetData>
  <mergeCells count="1">
    <mergeCell ref="B1:E1"/>
  </mergeCells>
  <printOptions horizontalCentered="1" verticalCentered="1"/>
  <pageMargins left="0.39370078740157483" right="0.39370078740157483" top="0" bottom="0" header="0.31496062992125984" footer="0.31496062992125984"/>
  <pageSetup paperSize="9" scale="12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январь-июнь 24</vt:lpstr>
      <vt:lpstr>Лист4</vt:lpstr>
      <vt:lpstr>Лист5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2026-09-07T09:36:25Z</dcterms:modified>
</cp:coreProperties>
</file>