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 1" sheetId="2" r:id="rId1"/>
  </sheets>
  <calcPr calcId="162913"/>
</workbook>
</file>

<file path=xl/calcChain.xml><?xml version="1.0" encoding="utf-8"?>
<calcChain xmlns="http://schemas.openxmlformats.org/spreadsheetml/2006/main">
  <c r="B17" i="2" l="1"/>
  <c r="D17" i="2" s="1"/>
  <c r="B16" i="2"/>
  <c r="D14" i="2"/>
  <c r="B13" i="2"/>
  <c r="D13" i="2" s="1"/>
  <c r="D12" i="2"/>
  <c r="D11" i="2"/>
  <c r="B10" i="2"/>
  <c r="D18" i="2"/>
  <c r="D16" i="2"/>
  <c r="D10" i="2"/>
  <c r="D9" i="2"/>
  <c r="D8" i="2"/>
  <c r="D7" i="2"/>
  <c r="B6" i="2"/>
  <c r="D6" i="2" s="1"/>
  <c r="B4" i="2"/>
  <c r="D4" i="2" l="1"/>
</calcChain>
</file>

<file path=xl/comments1.xml><?xml version="1.0" encoding="utf-8"?>
<comments xmlns="http://schemas.openxmlformats.org/spreadsheetml/2006/main">
  <authors>
    <author>Автор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за январь-февраль 2020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сведения за январь-февраль 2020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сведения отсутствуют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сведения отсутствуют</t>
        </r>
      </text>
    </comment>
  </commentList>
</comments>
</file>

<file path=xl/sharedStrings.xml><?xml version="1.0" encoding="utf-8"?>
<sst xmlns="http://schemas.openxmlformats.org/spreadsheetml/2006/main" count="24" uniqueCount="24">
  <si>
    <t>Наименование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</si>
  <si>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</si>
  <si>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</si>
  <si>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</si>
  <si>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</si>
  <si>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</si>
  <si>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</si>
  <si>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</si>
  <si>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</si>
  <si>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Объем платных услуг населению по крупным и средним предприятиям, млн. руб.</t>
  </si>
  <si>
    <t>январь -июнь   2020г</t>
  </si>
  <si>
    <t>Родилось всего, человек</t>
  </si>
  <si>
    <t>Умерло, человек</t>
  </si>
  <si>
    <t>-</t>
  </si>
  <si>
    <t>Средняя начисленная заработная плата работников по крупным и средним предприятиям, рублей</t>
  </si>
  <si>
    <t>Ожидаемые итоги 2023 г.</t>
  </si>
  <si>
    <t>Предварительные итоги январь -август   2023г</t>
  </si>
  <si>
    <t>Материалы лакокрасочные, полиграфические краски и мастики, тыс. тонн</t>
  </si>
  <si>
    <t>Цементы общестроительные, тыс. тонн</t>
  </si>
  <si>
    <t>Смеси строительные, тыс. тонн</t>
  </si>
  <si>
    <t>Волокна синтетические, тыс.тонн</t>
  </si>
  <si>
    <t>Материалы рулонные кровельные и гидроизоляционные, тыс. кв. м.</t>
  </si>
  <si>
    <t>Информация о предварительных итогах социально-экономического развития городского округа Воскресенск за истекший период текущего финансового года и ожидаемые итоги социально-экономического развития на текущий финансовый год</t>
  </si>
  <si>
    <t xml:space="preserve">Сальдовая прибыль(+), убыток (-) полученная крупными и средними предприятиями всех отраслей экономики, млн.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</si>
</sst>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\ _₽"/>
  </numFmts>
  <fonts count="9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I15" sqref="I15"/>
    </sheetView>
  </sheetViews>
  <sheetFormatPr defaultRowHeight="15" x14ac:dyDescent="0.25"/>
  <cols>
    <col min="1" max="1" width="68.42578125" customWidth="1"/>
    <col min="2" max="2" width="19.28515625" style="10" customWidth="1"/>
    <col min="3" max="3" width="14.5703125" hidden="1" customWidth="1"/>
    <col min="4" max="4" width="16.5703125" customWidth="1"/>
  </cols>
  <sheetData>
    <row r="1" spans="1:5" ht="68.25" customHeight="1" x14ac:dyDescent="0.25">
      <c r="A1" s="16" t="s">
        <v>22</v>
      </c>
      <c r="B1" s="16"/>
      <c r="C1" s="16"/>
      <c r="D1" s="16"/>
      <c r="E1" s="7"/>
    </row>
    <row r="3" spans="1:5" ht="47.25" x14ac:dyDescent="0.25">
      <c r="A3" s="1" t="s">
        <v>0</v>
      </c>
      <c r="B3" s="8" t="s">
        <v>16</v>
      </c>
      <c r="C3" s="6" t="s">
        <v>10</v>
      </c>
      <c r="D3" s="1" t="s">
        <v>15</v>
      </c>
    </row>
    <row r="4" spans="1:5" ht="30" x14ac:dyDescent="0.25">
      <c r="A4" s="2" t="s">
        <v>1</v>
      </c>
      <c r="B4" s="13">
        <f>57086614.9/1000</f>
        <v>57086.6149</v>
      </c>
      <c r="C4" s="13">
        <v>23913.8</v>
      </c>
      <c r="D4" s="13">
        <f>B4/8*12</f>
        <v>85629.922350000008</v>
      </c>
    </row>
    <row r="5" spans="1:5" x14ac:dyDescent="0.25">
      <c r="A5" s="5" t="s">
        <v>2</v>
      </c>
      <c r="B5" s="9"/>
      <c r="C5" s="9"/>
      <c r="D5" s="3"/>
    </row>
    <row r="6" spans="1:5" x14ac:dyDescent="0.25">
      <c r="A6" s="5" t="s">
        <v>3</v>
      </c>
      <c r="B6" s="9">
        <f>386.172</f>
        <v>386.17200000000003</v>
      </c>
      <c r="C6" s="9">
        <v>197.57</v>
      </c>
      <c r="D6" s="9">
        <f t="shared" ref="D6:D14" si="0">B6/8*12</f>
        <v>579.25800000000004</v>
      </c>
    </row>
    <row r="7" spans="1:5" x14ac:dyDescent="0.25">
      <c r="A7" s="5" t="s">
        <v>4</v>
      </c>
      <c r="B7" s="9">
        <v>15.65</v>
      </c>
      <c r="C7" s="9">
        <v>13.58</v>
      </c>
      <c r="D7" s="9">
        <f t="shared" si="0"/>
        <v>23.475000000000001</v>
      </c>
    </row>
    <row r="8" spans="1:5" x14ac:dyDescent="0.25">
      <c r="A8" s="5" t="s">
        <v>5</v>
      </c>
      <c r="B8" s="9">
        <v>8740</v>
      </c>
      <c r="C8" s="9">
        <v>5872</v>
      </c>
      <c r="D8" s="9">
        <f t="shared" si="0"/>
        <v>13110</v>
      </c>
    </row>
    <row r="9" spans="1:5" x14ac:dyDescent="0.25">
      <c r="A9" s="5" t="s">
        <v>6</v>
      </c>
      <c r="B9" s="9">
        <v>7834.23</v>
      </c>
      <c r="C9" s="9">
        <v>10431</v>
      </c>
      <c r="D9" s="9">
        <f t="shared" si="0"/>
        <v>11751.344999999999</v>
      </c>
    </row>
    <row r="10" spans="1:5" ht="19.5" customHeight="1" x14ac:dyDescent="0.25">
      <c r="A10" s="5" t="s">
        <v>17</v>
      </c>
      <c r="B10" s="9">
        <f>80087.66/1000</f>
        <v>80.08766</v>
      </c>
      <c r="C10" s="9"/>
      <c r="D10" s="9">
        <f t="shared" si="0"/>
        <v>120.13149</v>
      </c>
    </row>
    <row r="11" spans="1:5" x14ac:dyDescent="0.25">
      <c r="A11" s="5" t="s">
        <v>18</v>
      </c>
      <c r="B11" s="9">
        <v>203.49</v>
      </c>
      <c r="C11" s="9"/>
      <c r="D11" s="9">
        <f t="shared" si="0"/>
        <v>305.23500000000001</v>
      </c>
    </row>
    <row r="12" spans="1:5" x14ac:dyDescent="0.25">
      <c r="A12" s="5" t="s">
        <v>19</v>
      </c>
      <c r="B12" s="9">
        <v>178.304</v>
      </c>
      <c r="C12" s="9"/>
      <c r="D12" s="9">
        <f t="shared" si="0"/>
        <v>267.45600000000002</v>
      </c>
    </row>
    <row r="13" spans="1:5" x14ac:dyDescent="0.25">
      <c r="A13" s="5" t="s">
        <v>20</v>
      </c>
      <c r="B13" s="9">
        <f>16656.506/1000</f>
        <v>16.656506</v>
      </c>
      <c r="C13" s="9"/>
      <c r="D13" s="9">
        <f t="shared" si="0"/>
        <v>24.984759</v>
      </c>
    </row>
    <row r="14" spans="1:5" x14ac:dyDescent="0.25">
      <c r="A14" s="5" t="s">
        <v>21</v>
      </c>
      <c r="B14" s="9">
        <v>40830</v>
      </c>
      <c r="C14" s="9"/>
      <c r="D14" s="9">
        <f t="shared" si="0"/>
        <v>61245</v>
      </c>
    </row>
    <row r="15" spans="1:5" ht="30" x14ac:dyDescent="0.25">
      <c r="A15" s="5" t="s">
        <v>14</v>
      </c>
      <c r="B15" s="9">
        <v>70941</v>
      </c>
      <c r="C15" s="9">
        <v>50007</v>
      </c>
      <c r="D15" s="9">
        <v>71152.3</v>
      </c>
    </row>
    <row r="16" spans="1:5" ht="30" x14ac:dyDescent="0.25">
      <c r="A16" s="5" t="s">
        <v>7</v>
      </c>
      <c r="B16" s="9">
        <f>17598649.8/1000</f>
        <v>17598.649799999999</v>
      </c>
      <c r="C16" s="9">
        <v>8758.2000000000007</v>
      </c>
      <c r="D16" s="9">
        <f>B16/8*12</f>
        <v>26397.974699999999</v>
      </c>
    </row>
    <row r="17" spans="1:4" ht="30" x14ac:dyDescent="0.25">
      <c r="A17" s="5" t="s">
        <v>9</v>
      </c>
      <c r="B17" s="9">
        <f>898536/1000</f>
        <v>898.53599999999994</v>
      </c>
      <c r="C17" s="9">
        <v>1093161.1000000001</v>
      </c>
      <c r="D17" s="9">
        <f>B17/8*12</f>
        <v>1347.8039999999999</v>
      </c>
    </row>
    <row r="18" spans="1:4" ht="33" x14ac:dyDescent="0.25">
      <c r="A18" s="5" t="s">
        <v>8</v>
      </c>
      <c r="B18" s="9">
        <v>111593</v>
      </c>
      <c r="C18" s="9">
        <v>86070</v>
      </c>
      <c r="D18" s="12">
        <f>B18/8*12</f>
        <v>167389.5</v>
      </c>
    </row>
    <row r="19" spans="1:4" ht="30" x14ac:dyDescent="0.25">
      <c r="A19" s="4" t="s">
        <v>23</v>
      </c>
      <c r="B19" s="12">
        <v>-1664.1</v>
      </c>
      <c r="C19" s="12">
        <v>1417206</v>
      </c>
      <c r="D19" s="15" t="s">
        <v>13</v>
      </c>
    </row>
    <row r="20" spans="1:4" x14ac:dyDescent="0.25">
      <c r="A20" s="5" t="s">
        <v>11</v>
      </c>
      <c r="B20" s="13">
        <v>777</v>
      </c>
      <c r="C20" s="13">
        <v>104</v>
      </c>
      <c r="D20" s="14">
        <v>1132</v>
      </c>
    </row>
    <row r="21" spans="1:4" x14ac:dyDescent="0.25">
      <c r="A21" s="5" t="s">
        <v>12</v>
      </c>
      <c r="B21" s="13">
        <v>1380</v>
      </c>
      <c r="C21" s="13">
        <v>210</v>
      </c>
      <c r="D21" s="14">
        <v>2147</v>
      </c>
    </row>
    <row r="23" spans="1:4" x14ac:dyDescent="0.25">
      <c r="A23" s="11"/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2023-10-30T09:52:18Z</dcterms:modified>
</cp:coreProperties>
</file>