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Доходы бюджета  9 мес. " sheetId="1" r:id="rId1"/>
  </sheets>
  <definedNames>
    <definedName name="__bookmark_1" localSheetId="0">'Доходы бюджета  9 мес. '!#REF!</definedName>
    <definedName name="__bookmark_1">#REF!</definedName>
    <definedName name="__bookmark_2" localSheetId="0">'Доходы бюджета  9 мес. '!$A$1:$E$54</definedName>
    <definedName name="__bookmark_2">#REF!</definedName>
    <definedName name="__bookmark_3">#REF!</definedName>
    <definedName name="__bookmark_4">#REF!</definedName>
    <definedName name="__bookmark_5">#REF!</definedName>
    <definedName name="__bookmark_6">#REF!</definedName>
    <definedName name="_xlnm.Print_Titles" localSheetId="0">'Доходы бюджета  9 мес. '!$1:$4</definedName>
  </definedNames>
  <calcPr fullCalcOnLoad="1"/>
</workbook>
</file>

<file path=xl/sharedStrings.xml><?xml version="1.0" encoding="utf-8"?>
<sst xmlns="http://schemas.openxmlformats.org/spreadsheetml/2006/main" count="110" uniqueCount="109">
  <si>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</si>
  <si>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</si>
  <si>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</si>
  <si>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</si>
  <si>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</si>
  <si>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</si>
  <si>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</si>
  <si>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</si>
  <si>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</si>
  <si>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</si>
  <si>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</si>
  <si>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</si>
  <si>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</si>
  <si>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</si>
  <si>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Единый налог на вмененный доход для отдельных видов деятельности</t>
  </si>
  <si>
    <t>000 10502000020000110</t>
  </si>
  <si>
    <t>Единый сельскохозяйственный налог</t>
  </si>
  <si>
    <t>000 10503000010000110</t>
  </si>
  <si>
    <t>Налог, взимаемый в связи с применением патентной системы налогообложения</t>
  </si>
  <si>
    <t>000 10504000020000110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</si>
  <si>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</si>
  <si>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</si>
  <si>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</si>
  <si>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</si>
  <si>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</si>
  <si>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</si>
  <si>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</si>
  <si>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</si>
  <si>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физических лиц</t>
  </si>
  <si>
    <t>000 10606040000000110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</si>
  <si>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</si>
  <si>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</si>
  <si>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</si>
  <si>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</si>
  <si>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</si>
  <si>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</si>
  <si>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</si>
  <si>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</si>
  <si>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</si>
  <si>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</si>
  <si>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</si>
  <si>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</si>
  <si>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</si>
  <si>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</si>
  <si>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</si>
  <si>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</si>
  <si>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</si>
  <si>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</si>
  <si>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</si>
  <si>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</si>
  <si>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</si>
  <si>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</si>
  <si>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</si>
  <si>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</si>
  <si>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Доходы от компенсации затрат государства</t>
  </si>
  <si>
    <t>000 11302000000000130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</si>
  <si>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</si>
  <si>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</si>
  <si>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</si>
  <si>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</si>
  <si>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продажи земельных участков, государственная собственность на которые не разграничена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</si>
  <si>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</si>
  <si>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</si>
  <si>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ШТРАФЫ, САНКЦИИ, ВОЗМЕЩЕНИЕ УЩЕРБА</t>
  </si>
  <si>
    <t>000 11600000000000000</t>
  </si>
  <si>
    <t>ПРОЧИЕ НЕНАЛОГОВЫЕ ДОХОДЫ</t>
  </si>
  <si>
    <t>000 11700000000000000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</si>
  <si>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</si>
  <si>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</si>
  <si>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</si>
  <si>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</si>
  <si>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</si>
  <si>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</si>
  <si>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Субсидии бюджетам бюджетной системы Российской Федерации (межбюджетные субсидии)</t>
  </si>
  <si>
    <t>000 20220000000000150</t>
  </si>
  <si>
    <t>Субвенции бюджетам бюджетной системы Российской Федерации</t>
  </si>
  <si>
    <t>000 20230000000000150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</si>
  <si>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</si>
  <si>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</si>
  <si>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</si>
  <si>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</si>
  <si>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Исполнено 1 кв 2018</t>
  </si>
  <si>
    <t>Отклонение в абсолютных значениях</t>
  </si>
  <si>
    <t>Темп роста 2020/2019, %</t>
  </si>
  <si>
    <t>ВСЕГО ДОХОДОВ</t>
  </si>
  <si>
    <t>Коды видов доходов</t>
  </si>
  <si>
    <t>Доходы от размещения средств бюджетов</t>
  </si>
  <si>
    <t>000 11102000000000120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</si>
  <si>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</si>
  <si>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</si>
  <si>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</si>
  <si>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</si>
  <si>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Платежи от государственных и муниципальных унитарных предприятий</t>
  </si>
  <si>
    <t>000 11107000000000120</t>
  </si>
  <si>
    <t>Доходы от продажи квартир</t>
  </si>
  <si>
    <t>000 11401000000000410</t>
  </si>
  <si>
    <t>Иные межбюджетные трансферты</t>
  </si>
  <si>
    <t>000 20240000000000150</t>
  </si>
  <si>
    <t>ЗАДОЛЖЕННОСТЬ И ПЕРЕРАСЧЕТЫ ПО ОТМЕНЕННЫМ НАЛОГАМ, СБОРАМ И ИНЫМ ОБЯЗАТЕЛЬНЫМ ПЛАТЕЖАМ</t>
  </si>
  <si>
    <t>000 10900000000000000</t>
  </si>
  <si>
    <t>тыс.руб.</t>
  </si>
  <si>
    <t>более 100,0</t>
  </si>
  <si>
    <t>Наименование доходов</t>
  </si>
  <si>
    <t>000 11406010000000430</t>
  </si>
  <si>
    <t>ПРОЧИЕ БЕЗВОЗМЕЗДНЫЕ ПОСТУПЛЕНИЯ</t>
  </si>
  <si>
    <t>000 20700000000000000</t>
  </si>
  <si>
    <t xml:space="preserve">Сведения об исполнении бюджета по доходам за 9 месяцев 2020  года в сравнении с аналогичным периодом прошлого года в разрезе видов доходов </t>
  </si>
  <si>
    <t>Исполнено 9 месяцев  2019</t>
  </si>
  <si>
    <t>Исполнено 9 месяцев 2020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</si>
</sst>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&quot;###,##0.00"/>
    <numFmt numFmtId="183" formatCode="&quot;&quot;#000"/>
    <numFmt numFmtId="184" formatCode="#,##0.0"/>
    <numFmt numFmtId="185" formatCode="0.0"/>
    <numFmt numFmtId="186" formatCode="#,##0.0\ _₽"/>
  </numFmts>
  <fonts count="45">
    <font>
      <sz val="10"/>
      <name val="Arial"/>
      <family val="0"/>
    </font>
    <font>
      <sz val="14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82" fontId="2" fillId="0" borderId="10" xfId="0" applyNumberFormat="1" applyFont="1" applyBorder="1" applyAlignment="1">
      <alignment horizontal="center" wrapText="1"/>
    </xf>
    <xf numFmtId="182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2" fontId="2" fillId="0" borderId="11" xfId="0" applyNumberFormat="1" applyFont="1" applyBorder="1" applyAlignment="1">
      <alignment horizontal="left" wrapText="1"/>
    </xf>
    <xf numFmtId="182" fontId="2" fillId="0" borderId="12" xfId="0" applyNumberFormat="1" applyFont="1" applyBorder="1" applyAlignment="1">
      <alignment horizontal="left" wrapText="1"/>
    </xf>
    <xf numFmtId="182" fontId="2" fillId="0" borderId="12" xfId="0" applyNumberFormat="1" applyFont="1" applyBorder="1" applyAlignment="1">
      <alignment horizontal="center" wrapText="1"/>
    </xf>
    <xf numFmtId="182" fontId="2" fillId="0" borderId="12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182" fontId="4" fillId="0" borderId="12" xfId="0" applyNumberFormat="1" applyFont="1" applyBorder="1" applyAlignment="1">
      <alignment horizontal="left" wrapText="1"/>
    </xf>
    <xf numFmtId="182" fontId="4" fillId="0" borderId="12" xfId="0" applyNumberFormat="1" applyFont="1" applyBorder="1" applyAlignment="1">
      <alignment horizontal="center" wrapText="1"/>
    </xf>
    <xf numFmtId="182" fontId="4" fillId="0" borderId="12" xfId="0" applyNumberFormat="1" applyFont="1" applyBorder="1" applyAlignment="1">
      <alignment horizontal="right" wrapText="1"/>
    </xf>
    <xf numFmtId="184" fontId="3" fillId="0" borderId="12" xfId="0" applyNumberFormat="1" applyFont="1" applyBorder="1" applyAlignment="1">
      <alignment horizontal="right"/>
    </xf>
    <xf numFmtId="182" fontId="2" fillId="0" borderId="11" xfId="0" applyNumberFormat="1" applyFont="1" applyBorder="1" applyAlignment="1">
      <alignment horizontal="center" wrapText="1"/>
    </xf>
    <xf numFmtId="186" fontId="6" fillId="0" borderId="11" xfId="0" applyNumberFormat="1" applyFont="1" applyBorder="1" applyAlignment="1">
      <alignment horizontal="center" wrapText="1"/>
    </xf>
    <xf numFmtId="186" fontId="6" fillId="0" borderId="12" xfId="0" applyNumberFormat="1" applyFont="1" applyBorder="1" applyAlignment="1">
      <alignment horizontal="center" wrapText="1"/>
    </xf>
    <xf numFmtId="184" fontId="6" fillId="0" borderId="12" xfId="0" applyNumberFormat="1" applyFont="1" applyBorder="1" applyAlignment="1">
      <alignment horizontal="center" wrapText="1"/>
    </xf>
    <xf numFmtId="184" fontId="7" fillId="0" borderId="12" xfId="0" applyNumberFormat="1" applyFont="1" applyBorder="1" applyAlignment="1">
      <alignment horizontal="center"/>
    </xf>
    <xf numFmtId="184" fontId="6" fillId="0" borderId="12" xfId="0" applyNumberFormat="1" applyFont="1" applyFill="1" applyBorder="1" applyAlignment="1">
      <alignment horizontal="center" wrapText="1"/>
    </xf>
    <xf numFmtId="182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82" fontId="4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28">
      <selection activeCell="F50" sqref="F50"/>
    </sheetView>
  </sheetViews>
  <sheetFormatPr defaultColWidth="9.140625" defaultRowHeight="12.75"/>
  <cols>
    <col min="1" max="1" width="30.140625" style="0" customWidth="1"/>
    <col min="2" max="2" width="25.28125" style="0" customWidth="1"/>
    <col min="3" max="3" width="2.421875" style="0" hidden="1" customWidth="1"/>
    <col min="4" max="4" width="18.421875" style="0" customWidth="1"/>
    <col min="5" max="5" width="17.57421875" style="0" customWidth="1"/>
    <col min="6" max="6" width="13.28125" style="0" customWidth="1"/>
    <col min="7" max="7" width="15.7109375" style="0" customWidth="1"/>
  </cols>
  <sheetData>
    <row r="1" spans="1:7" ht="46.5" customHeight="1">
      <c r="A1" s="20" t="s">
        <v>106</v>
      </c>
      <c r="B1" s="21"/>
      <c r="C1" s="21"/>
      <c r="D1" s="21"/>
      <c r="E1" s="21"/>
      <c r="F1" s="22"/>
      <c r="G1" s="22"/>
    </row>
    <row r="2" spans="1:7" ht="28.5" customHeight="1">
      <c r="A2" s="2"/>
      <c r="B2" s="3"/>
      <c r="C2" s="3"/>
      <c r="D2" s="3"/>
      <c r="E2" s="3"/>
      <c r="F2" s="4"/>
      <c r="G2" s="9" t="s">
        <v>100</v>
      </c>
    </row>
    <row r="3" spans="1:7" ht="21.75" customHeight="1">
      <c r="A3" s="23" t="s">
        <v>102</v>
      </c>
      <c r="B3" s="23" t="s">
        <v>85</v>
      </c>
      <c r="C3" s="25" t="s">
        <v>81</v>
      </c>
      <c r="D3" s="25" t="s">
        <v>107</v>
      </c>
      <c r="E3" s="25" t="s">
        <v>108</v>
      </c>
      <c r="F3" s="25" t="s">
        <v>83</v>
      </c>
      <c r="G3" s="25" t="s">
        <v>82</v>
      </c>
    </row>
    <row r="4" spans="1:7" ht="32.25" customHeight="1">
      <c r="A4" s="24"/>
      <c r="B4" s="24"/>
      <c r="C4" s="25"/>
      <c r="D4" s="25"/>
      <c r="E4" s="25"/>
      <c r="F4" s="25"/>
      <c r="G4" s="25"/>
    </row>
    <row r="5" spans="1:7" ht="36.75" customHeight="1">
      <c r="A5" s="6" t="s">
        <v>0</v>
      </c>
      <c r="B5" s="7" t="s">
        <v>1</v>
      </c>
      <c r="C5" s="8"/>
      <c r="D5" s="15">
        <f>D6+D8+D10+D15+D20+D23+D24+D33+D35+D38+D43+D44</f>
        <v>2113416.1999999997</v>
      </c>
      <c r="E5" s="15">
        <f>E6+E8+E10+E15+E20+E23+E24+E33+E35+E38+E43+E44</f>
        <v>2253227.81247</v>
      </c>
      <c r="F5" s="13">
        <f>E5/D5*100</f>
        <v>106.61543204173414</v>
      </c>
      <c r="G5" s="13">
        <f>E5-D5</f>
        <v>139811.61247000005</v>
      </c>
    </row>
    <row r="6" spans="1:7" ht="32.25">
      <c r="A6" s="6" t="s">
        <v>2</v>
      </c>
      <c r="B6" s="7" t="s">
        <v>3</v>
      </c>
      <c r="C6" s="8"/>
      <c r="D6" s="15">
        <v>1464146.7</v>
      </c>
      <c r="E6" s="17">
        <v>1726795.47859</v>
      </c>
      <c r="F6" s="13">
        <f aca="true" t="shared" si="0" ref="F6:F49">E6/D6*100</f>
        <v>117.9386927956058</v>
      </c>
      <c r="G6" s="13">
        <f aca="true" t="shared" si="1" ref="G6:G54">E6-D6</f>
        <v>262648.77859</v>
      </c>
    </row>
    <row r="7" spans="1:7" ht="32.25">
      <c r="A7" s="6" t="s">
        <v>4</v>
      </c>
      <c r="B7" s="7" t="s">
        <v>5</v>
      </c>
      <c r="C7" s="8"/>
      <c r="D7" s="15">
        <v>1464146.69747</v>
      </c>
      <c r="E7" s="17">
        <v>1726795.47859</v>
      </c>
      <c r="F7" s="13">
        <f t="shared" si="0"/>
        <v>117.93869299940019</v>
      </c>
      <c r="G7" s="13">
        <f t="shared" si="1"/>
        <v>262648.78111999994</v>
      </c>
    </row>
    <row r="8" spans="1:7" ht="95.25">
      <c r="A8" s="6" t="s">
        <v>6</v>
      </c>
      <c r="B8" s="7" t="s">
        <v>7</v>
      </c>
      <c r="C8" s="8"/>
      <c r="D8" s="15">
        <v>37229</v>
      </c>
      <c r="E8" s="17">
        <v>35322.107619999995</v>
      </c>
      <c r="F8" s="13">
        <f t="shared" si="0"/>
        <v>94.87793822020467</v>
      </c>
      <c r="G8" s="13">
        <f t="shared" si="1"/>
        <v>-1906.8923800000048</v>
      </c>
    </row>
    <row r="9" spans="1:7" ht="79.5">
      <c r="A9" s="5" t="s">
        <v>8</v>
      </c>
      <c r="B9" s="7" t="s">
        <v>9</v>
      </c>
      <c r="C9" s="8"/>
      <c r="D9" s="15">
        <v>37229</v>
      </c>
      <c r="E9" s="17">
        <v>35322.107619999995</v>
      </c>
      <c r="F9" s="13">
        <f t="shared" si="0"/>
        <v>94.87793822020467</v>
      </c>
      <c r="G9" s="13">
        <f t="shared" si="1"/>
        <v>-1906.8923800000048</v>
      </c>
    </row>
    <row r="10" spans="1:7" ht="32.25">
      <c r="A10" s="6" t="s">
        <v>10</v>
      </c>
      <c r="B10" s="7" t="s">
        <v>11</v>
      </c>
      <c r="C10" s="8"/>
      <c r="D10" s="15">
        <v>178234.7</v>
      </c>
      <c r="E10" s="17">
        <v>157696.93769</v>
      </c>
      <c r="F10" s="13">
        <f t="shared" si="0"/>
        <v>88.47712465081153</v>
      </c>
      <c r="G10" s="13">
        <f t="shared" si="1"/>
        <v>-20537.76231000002</v>
      </c>
    </row>
    <row r="11" spans="1:7" ht="48">
      <c r="A11" s="6" t="s">
        <v>12</v>
      </c>
      <c r="B11" s="7" t="s">
        <v>13</v>
      </c>
      <c r="C11" s="8"/>
      <c r="D11" s="15">
        <v>117780.9122</v>
      </c>
      <c r="E11" s="17">
        <v>110609.26733</v>
      </c>
      <c r="F11" s="13">
        <f t="shared" si="0"/>
        <v>93.91102960909144</v>
      </c>
      <c r="G11" s="13">
        <f t="shared" si="1"/>
        <v>-7171.644870000004</v>
      </c>
    </row>
    <row r="12" spans="1:7" ht="48.75" customHeight="1">
      <c r="A12" s="6" t="s">
        <v>14</v>
      </c>
      <c r="B12" s="7" t="s">
        <v>15</v>
      </c>
      <c r="C12" s="8"/>
      <c r="D12" s="15">
        <v>47884.99917</v>
      </c>
      <c r="E12" s="17">
        <v>34444.4</v>
      </c>
      <c r="F12" s="13">
        <f t="shared" si="0"/>
        <v>71.9315038050151</v>
      </c>
      <c r="G12" s="13">
        <f t="shared" si="1"/>
        <v>-13440.599170000001</v>
      </c>
    </row>
    <row r="13" spans="1:7" ht="32.25">
      <c r="A13" s="6" t="s">
        <v>16</v>
      </c>
      <c r="B13" s="7" t="s">
        <v>17</v>
      </c>
      <c r="C13" s="8"/>
      <c r="D13" s="15">
        <v>322.2</v>
      </c>
      <c r="E13" s="17">
        <v>242.44875</v>
      </c>
      <c r="F13" s="13">
        <f t="shared" si="0"/>
        <v>75.24790502793296</v>
      </c>
      <c r="G13" s="13">
        <f t="shared" si="1"/>
        <v>-79.75125</v>
      </c>
    </row>
    <row r="14" spans="1:7" ht="48">
      <c r="A14" s="6" t="s">
        <v>18</v>
      </c>
      <c r="B14" s="7" t="s">
        <v>19</v>
      </c>
      <c r="C14" s="8"/>
      <c r="D14" s="15">
        <v>12246.603060000001</v>
      </c>
      <c r="E14" s="17">
        <v>12400.76353</v>
      </c>
      <c r="F14" s="13">
        <f t="shared" si="0"/>
        <v>101.25880188363024</v>
      </c>
      <c r="G14" s="13">
        <f t="shared" si="1"/>
        <v>154.1604699999989</v>
      </c>
    </row>
    <row r="15" spans="1:7" ht="18.75">
      <c r="A15" s="6" t="s">
        <v>20</v>
      </c>
      <c r="B15" s="7" t="s">
        <v>21</v>
      </c>
      <c r="C15" s="8"/>
      <c r="D15" s="15">
        <v>234935.5</v>
      </c>
      <c r="E15" s="17">
        <v>161960.3</v>
      </c>
      <c r="F15" s="13">
        <f t="shared" si="0"/>
        <v>68.93819793092146</v>
      </c>
      <c r="G15" s="13">
        <f t="shared" si="1"/>
        <v>-72975.20000000001</v>
      </c>
    </row>
    <row r="16" spans="1:7" ht="32.25">
      <c r="A16" s="6" t="s">
        <v>22</v>
      </c>
      <c r="B16" s="7" t="s">
        <v>23</v>
      </c>
      <c r="C16" s="8"/>
      <c r="D16" s="15">
        <v>16959</v>
      </c>
      <c r="E16" s="17">
        <v>10688.75309</v>
      </c>
      <c r="F16" s="13">
        <f t="shared" si="0"/>
        <v>63.02702452974822</v>
      </c>
      <c r="G16" s="13">
        <f t="shared" si="1"/>
        <v>-6270.24691</v>
      </c>
    </row>
    <row r="17" spans="1:7" ht="18.75">
      <c r="A17" s="6" t="s">
        <v>24</v>
      </c>
      <c r="B17" s="7" t="s">
        <v>25</v>
      </c>
      <c r="C17" s="8"/>
      <c r="D17" s="15">
        <v>217976.48497</v>
      </c>
      <c r="E17" s="17">
        <v>151271.49263</v>
      </c>
      <c r="F17" s="13">
        <f t="shared" si="0"/>
        <v>69.39807871973869</v>
      </c>
      <c r="G17" s="13">
        <f t="shared" si="1"/>
        <v>-66704.99234</v>
      </c>
    </row>
    <row r="18" spans="1:7" ht="32.25">
      <c r="A18" s="6" t="s">
        <v>26</v>
      </c>
      <c r="B18" s="7" t="s">
        <v>27</v>
      </c>
      <c r="C18" s="8"/>
      <c r="D18" s="15">
        <v>192445.61036000002</v>
      </c>
      <c r="E18" s="17">
        <v>125587.59171</v>
      </c>
      <c r="F18" s="13">
        <f t="shared" si="0"/>
        <v>65.25874582177713</v>
      </c>
      <c r="G18" s="13">
        <f t="shared" si="1"/>
        <v>-66858.01865000003</v>
      </c>
    </row>
    <row r="19" spans="1:7" ht="32.25">
      <c r="A19" s="6" t="s">
        <v>28</v>
      </c>
      <c r="B19" s="7" t="s">
        <v>29</v>
      </c>
      <c r="C19" s="8"/>
      <c r="D19" s="15">
        <v>25530.87461</v>
      </c>
      <c r="E19" s="17">
        <v>25683.90092</v>
      </c>
      <c r="F19" s="13">
        <f t="shared" si="0"/>
        <v>100.59937746880033</v>
      </c>
      <c r="G19" s="13">
        <f t="shared" si="1"/>
        <v>153.0263100000011</v>
      </c>
    </row>
    <row r="20" spans="1:7" ht="32.25">
      <c r="A20" s="6" t="s">
        <v>30</v>
      </c>
      <c r="B20" s="7" t="s">
        <v>31</v>
      </c>
      <c r="C20" s="8"/>
      <c r="D20" s="15">
        <v>14732.1</v>
      </c>
      <c r="E20" s="17">
        <v>17058</v>
      </c>
      <c r="F20" s="13">
        <f t="shared" si="0"/>
        <v>115.78797320137659</v>
      </c>
      <c r="G20" s="13">
        <f t="shared" si="1"/>
        <v>2325.8999999999996</v>
      </c>
    </row>
    <row r="21" spans="1:7" ht="63.75">
      <c r="A21" s="6" t="s">
        <v>32</v>
      </c>
      <c r="B21" s="7" t="s">
        <v>33</v>
      </c>
      <c r="C21" s="8"/>
      <c r="D21" s="15">
        <v>14708.56089</v>
      </c>
      <c r="E21" s="17">
        <v>17003.02006</v>
      </c>
      <c r="F21" s="13">
        <f t="shared" si="0"/>
        <v>115.59948105840827</v>
      </c>
      <c r="G21" s="13">
        <f t="shared" si="1"/>
        <v>2294.4591699999983</v>
      </c>
    </row>
    <row r="22" spans="1:7" ht="95.25">
      <c r="A22" s="6" t="s">
        <v>34</v>
      </c>
      <c r="B22" s="7" t="s">
        <v>35</v>
      </c>
      <c r="C22" s="8"/>
      <c r="D22" s="15">
        <v>23.5</v>
      </c>
      <c r="E22" s="17">
        <v>55</v>
      </c>
      <c r="F22" s="13">
        <f t="shared" si="0"/>
        <v>234.04255319148936</v>
      </c>
      <c r="G22" s="13">
        <f t="shared" si="1"/>
        <v>31.5</v>
      </c>
    </row>
    <row r="23" spans="1:7" ht="95.25">
      <c r="A23" s="6" t="s">
        <v>98</v>
      </c>
      <c r="B23" s="7" t="s">
        <v>99</v>
      </c>
      <c r="C23" s="8"/>
      <c r="D23" s="15">
        <v>2.7</v>
      </c>
      <c r="E23" s="17">
        <v>0</v>
      </c>
      <c r="F23" s="13"/>
      <c r="G23" s="13">
        <f t="shared" si="1"/>
        <v>-2.7</v>
      </c>
    </row>
    <row r="24" spans="1:7" ht="111">
      <c r="A24" s="6" t="s">
        <v>36</v>
      </c>
      <c r="B24" s="7" t="s">
        <v>37</v>
      </c>
      <c r="C24" s="8"/>
      <c r="D24" s="15">
        <v>109478.6</v>
      </c>
      <c r="E24" s="17">
        <v>95573.37509999999</v>
      </c>
      <c r="F24" s="13">
        <f t="shared" si="0"/>
        <v>87.29868220821237</v>
      </c>
      <c r="G24" s="13">
        <f t="shared" si="1"/>
        <v>-13905.224900000016</v>
      </c>
    </row>
    <row r="25" spans="1:7" ht="32.25">
      <c r="A25" s="6" t="s">
        <v>86</v>
      </c>
      <c r="B25" s="7" t="s">
        <v>87</v>
      </c>
      <c r="C25" s="8"/>
      <c r="D25" s="15">
        <v>10.13015</v>
      </c>
      <c r="E25" s="17">
        <v>0</v>
      </c>
      <c r="F25" s="13"/>
      <c r="G25" s="13">
        <f t="shared" si="1"/>
        <v>-10.13015</v>
      </c>
    </row>
    <row r="26" spans="1:7" ht="205.5">
      <c r="A26" s="6" t="s">
        <v>38</v>
      </c>
      <c r="B26" s="7" t="s">
        <v>39</v>
      </c>
      <c r="C26" s="8"/>
      <c r="D26" s="15">
        <v>68331.31745</v>
      </c>
      <c r="E26" s="17">
        <v>49791.502140000004</v>
      </c>
      <c r="F26" s="13">
        <f t="shared" si="0"/>
        <v>72.86776254011768</v>
      </c>
      <c r="G26" s="13">
        <f t="shared" si="1"/>
        <v>-18539.815309999998</v>
      </c>
    </row>
    <row r="27" spans="1:7" ht="158.25">
      <c r="A27" s="6" t="s">
        <v>40</v>
      </c>
      <c r="B27" s="7" t="s">
        <v>41</v>
      </c>
      <c r="C27" s="8"/>
      <c r="D27" s="15">
        <v>53936.402590000005</v>
      </c>
      <c r="E27" s="17">
        <v>37072.786</v>
      </c>
      <c r="F27" s="13">
        <f t="shared" si="0"/>
        <v>68.73425779210834</v>
      </c>
      <c r="G27" s="13">
        <f t="shared" si="1"/>
        <v>-16863.616590000005</v>
      </c>
    </row>
    <row r="28" spans="1:7" ht="189.75">
      <c r="A28" s="6" t="s">
        <v>88</v>
      </c>
      <c r="B28" s="7" t="s">
        <v>89</v>
      </c>
      <c r="C28" s="8"/>
      <c r="D28" s="15">
        <v>215.73018</v>
      </c>
      <c r="E28" s="17">
        <v>0</v>
      </c>
      <c r="F28" s="13"/>
      <c r="G28" s="13">
        <f t="shared" si="1"/>
        <v>-215.73018</v>
      </c>
    </row>
    <row r="29" spans="1:7" ht="189.75">
      <c r="A29" s="6" t="s">
        <v>90</v>
      </c>
      <c r="B29" s="7" t="s">
        <v>91</v>
      </c>
      <c r="C29" s="8"/>
      <c r="D29" s="15">
        <v>164.18281</v>
      </c>
      <c r="E29" s="18">
        <v>0</v>
      </c>
      <c r="F29" s="13"/>
      <c r="G29" s="13">
        <f t="shared" si="1"/>
        <v>-164.18281</v>
      </c>
    </row>
    <row r="30" spans="1:7" ht="95.25">
      <c r="A30" s="6" t="s">
        <v>42</v>
      </c>
      <c r="B30" s="7" t="s">
        <v>43</v>
      </c>
      <c r="C30" s="8"/>
      <c r="D30" s="15">
        <v>14015.00187</v>
      </c>
      <c r="E30" s="17">
        <v>12718.71614</v>
      </c>
      <c r="F30" s="13">
        <f t="shared" si="0"/>
        <v>90.75072738466928</v>
      </c>
      <c r="G30" s="13">
        <f t="shared" si="1"/>
        <v>-1296.2857299999996</v>
      </c>
    </row>
    <row r="31" spans="1:7" ht="48">
      <c r="A31" s="6" t="s">
        <v>92</v>
      </c>
      <c r="B31" s="7" t="s">
        <v>93</v>
      </c>
      <c r="C31" s="8"/>
      <c r="D31" s="15">
        <v>48.4</v>
      </c>
      <c r="E31" s="19">
        <v>0</v>
      </c>
      <c r="F31" s="13"/>
      <c r="G31" s="13">
        <f t="shared" si="1"/>
        <v>-48.4</v>
      </c>
    </row>
    <row r="32" spans="1:7" ht="205.5">
      <c r="A32" s="6" t="s">
        <v>44</v>
      </c>
      <c r="B32" s="7" t="s">
        <v>45</v>
      </c>
      <c r="C32" s="8"/>
      <c r="D32" s="15">
        <v>41088.77097</v>
      </c>
      <c r="E32" s="17">
        <v>45781.87296</v>
      </c>
      <c r="F32" s="13">
        <f t="shared" si="0"/>
        <v>111.42186022898217</v>
      </c>
      <c r="G32" s="13">
        <f t="shared" si="1"/>
        <v>4693.101990000003</v>
      </c>
    </row>
    <row r="33" spans="1:7" ht="63.75">
      <c r="A33" s="6" t="s">
        <v>46</v>
      </c>
      <c r="B33" s="7" t="s">
        <v>47</v>
      </c>
      <c r="C33" s="8"/>
      <c r="D33" s="15">
        <v>7151.3</v>
      </c>
      <c r="E33" s="17">
        <v>8625.83647</v>
      </c>
      <c r="F33" s="13">
        <f t="shared" si="0"/>
        <v>120.61913875798807</v>
      </c>
      <c r="G33" s="13">
        <f t="shared" si="1"/>
        <v>1474.53647</v>
      </c>
    </row>
    <row r="34" spans="1:7" ht="48">
      <c r="A34" s="6" t="s">
        <v>48</v>
      </c>
      <c r="B34" s="7" t="s">
        <v>49</v>
      </c>
      <c r="C34" s="8"/>
      <c r="D34" s="15">
        <v>7151.3179199999995</v>
      </c>
      <c r="E34" s="17">
        <v>8625.83647</v>
      </c>
      <c r="F34" s="13">
        <f t="shared" si="0"/>
        <v>120.61883650671206</v>
      </c>
      <c r="G34" s="13">
        <f t="shared" si="1"/>
        <v>1474.5185500000007</v>
      </c>
    </row>
    <row r="35" spans="1:7" ht="63.75">
      <c r="A35" s="6" t="s">
        <v>50</v>
      </c>
      <c r="B35" s="7" t="s">
        <v>51</v>
      </c>
      <c r="C35" s="8"/>
      <c r="D35" s="15">
        <v>5641.7</v>
      </c>
      <c r="E35" s="17">
        <v>9774.49688</v>
      </c>
      <c r="F35" s="13">
        <f t="shared" si="0"/>
        <v>173.2544601804421</v>
      </c>
      <c r="G35" s="13">
        <f t="shared" si="1"/>
        <v>4132.796880000001</v>
      </c>
    </row>
    <row r="36" spans="1:7" ht="32.25">
      <c r="A36" s="6" t="s">
        <v>52</v>
      </c>
      <c r="B36" s="7" t="s">
        <v>53</v>
      </c>
      <c r="C36" s="8"/>
      <c r="D36" s="15">
        <v>2135.16959</v>
      </c>
      <c r="E36" s="17">
        <v>2047.90925</v>
      </c>
      <c r="F36" s="13">
        <f t="shared" si="0"/>
        <v>95.91318926568265</v>
      </c>
      <c r="G36" s="13">
        <f t="shared" si="1"/>
        <v>-87.26034000000004</v>
      </c>
    </row>
    <row r="37" spans="1:7" ht="32.25">
      <c r="A37" s="6" t="s">
        <v>54</v>
      </c>
      <c r="B37" s="7" t="s">
        <v>55</v>
      </c>
      <c r="C37" s="8"/>
      <c r="D37" s="15">
        <v>3506.5</v>
      </c>
      <c r="E37" s="17">
        <v>7726.58763</v>
      </c>
      <c r="F37" s="13">
        <f t="shared" si="0"/>
        <v>220.35042435476973</v>
      </c>
      <c r="G37" s="13">
        <f t="shared" si="1"/>
        <v>4220.08763</v>
      </c>
    </row>
    <row r="38" spans="1:7" ht="63.75">
      <c r="A38" s="6" t="s">
        <v>56</v>
      </c>
      <c r="B38" s="7" t="s">
        <v>57</v>
      </c>
      <c r="C38" s="8"/>
      <c r="D38" s="15">
        <v>32234</v>
      </c>
      <c r="E38" s="17">
        <v>11259.49424</v>
      </c>
      <c r="F38" s="13">
        <f t="shared" si="0"/>
        <v>34.93049028975616</v>
      </c>
      <c r="G38" s="13">
        <f t="shared" si="1"/>
        <v>-20974.50576</v>
      </c>
    </row>
    <row r="39" spans="1:7" ht="18.75">
      <c r="A39" s="6" t="s">
        <v>94</v>
      </c>
      <c r="B39" s="7" t="s">
        <v>95</v>
      </c>
      <c r="C39" s="8"/>
      <c r="D39" s="15">
        <v>1292.02735</v>
      </c>
      <c r="E39" s="17">
        <v>0</v>
      </c>
      <c r="F39" s="13">
        <f t="shared" si="0"/>
        <v>0</v>
      </c>
      <c r="G39" s="13">
        <f t="shared" si="1"/>
        <v>-1292.02735</v>
      </c>
    </row>
    <row r="40" spans="1:7" ht="205.5">
      <c r="A40" s="6" t="s">
        <v>58</v>
      </c>
      <c r="B40" s="7" t="s">
        <v>59</v>
      </c>
      <c r="C40" s="8"/>
      <c r="D40" s="15">
        <v>2197.3772799999997</v>
      </c>
      <c r="E40" s="17">
        <v>924.91063</v>
      </c>
      <c r="F40" s="13">
        <f t="shared" si="0"/>
        <v>42.09157154842341</v>
      </c>
      <c r="G40" s="13">
        <f t="shared" si="1"/>
        <v>-1272.4666499999998</v>
      </c>
    </row>
    <row r="41" spans="1:7" ht="79.5">
      <c r="A41" s="6" t="s">
        <v>60</v>
      </c>
      <c r="B41" s="7" t="s">
        <v>103</v>
      </c>
      <c r="C41" s="8"/>
      <c r="D41" s="15">
        <v>28744.570170000003</v>
      </c>
      <c r="E41" s="17">
        <v>4121.87561</v>
      </c>
      <c r="F41" s="13">
        <f t="shared" si="0"/>
        <v>14.339666885337182</v>
      </c>
      <c r="G41" s="13">
        <f t="shared" si="1"/>
        <v>-24622.694560000004</v>
      </c>
    </row>
    <row r="42" spans="1:7" ht="162" customHeight="1">
      <c r="A42" s="6" t="s">
        <v>62</v>
      </c>
      <c r="B42" s="7" t="s">
        <v>61</v>
      </c>
      <c r="C42" s="8"/>
      <c r="D42" s="16">
        <v>0</v>
      </c>
      <c r="E42" s="17">
        <v>6212.708</v>
      </c>
      <c r="F42" s="13" t="s">
        <v>101</v>
      </c>
      <c r="G42" s="13">
        <f t="shared" si="1"/>
        <v>6212.708</v>
      </c>
    </row>
    <row r="43" spans="1:7" ht="32.25">
      <c r="A43" s="6" t="s">
        <v>63</v>
      </c>
      <c r="B43" s="1" t="s">
        <v>64</v>
      </c>
      <c r="C43" s="8"/>
      <c r="D43" s="15">
        <v>28844.1</v>
      </c>
      <c r="E43" s="17">
        <v>3522.8976000000002</v>
      </c>
      <c r="F43" s="13">
        <f t="shared" si="0"/>
        <v>12.213581286987635</v>
      </c>
      <c r="G43" s="13">
        <f t="shared" si="1"/>
        <v>-25321.2024</v>
      </c>
    </row>
    <row r="44" spans="1:7" ht="32.25">
      <c r="A44" s="6" t="s">
        <v>65</v>
      </c>
      <c r="B44" s="1" t="s">
        <v>66</v>
      </c>
      <c r="C44" s="8"/>
      <c r="D44" s="15">
        <v>785.8</v>
      </c>
      <c r="E44" s="17">
        <v>25638.888280000003</v>
      </c>
      <c r="F44" s="13" t="s">
        <v>101</v>
      </c>
      <c r="G44" s="13">
        <f t="shared" si="1"/>
        <v>24853.088280000004</v>
      </c>
    </row>
    <row r="45" spans="1:7" ht="32.25">
      <c r="A45" s="6" t="s">
        <v>67</v>
      </c>
      <c r="B45" s="7" t="s">
        <v>68</v>
      </c>
      <c r="C45" s="8"/>
      <c r="D45" s="15">
        <v>2210423.33496</v>
      </c>
      <c r="E45" s="17">
        <v>2169326.30101</v>
      </c>
      <c r="F45" s="13">
        <f t="shared" si="0"/>
        <v>98.14076184864635</v>
      </c>
      <c r="G45" s="13">
        <f t="shared" si="1"/>
        <v>-41097.03395000007</v>
      </c>
    </row>
    <row r="46" spans="1:7" ht="95.25">
      <c r="A46" s="6" t="s">
        <v>69</v>
      </c>
      <c r="B46" s="7" t="s">
        <v>70</v>
      </c>
      <c r="C46" s="8"/>
      <c r="D46" s="15">
        <v>2214453.58863</v>
      </c>
      <c r="E46" s="17">
        <v>2179436.6076100003</v>
      </c>
      <c r="F46" s="13">
        <f t="shared" si="0"/>
        <v>98.41870783836731</v>
      </c>
      <c r="G46" s="13">
        <f t="shared" si="1"/>
        <v>-35016.98101999983</v>
      </c>
    </row>
    <row r="47" spans="1:7" ht="48">
      <c r="A47" s="6" t="s">
        <v>71</v>
      </c>
      <c r="B47" s="7" t="s">
        <v>72</v>
      </c>
      <c r="C47" s="8"/>
      <c r="D47" s="15">
        <v>246778.506</v>
      </c>
      <c r="E47" s="17">
        <v>342.8</v>
      </c>
      <c r="F47" s="13">
        <f t="shared" si="0"/>
        <v>0.13890999080770836</v>
      </c>
      <c r="G47" s="13">
        <f t="shared" si="1"/>
        <v>-246435.706</v>
      </c>
    </row>
    <row r="48" spans="1:7" ht="63.75">
      <c r="A48" s="6" t="s">
        <v>73</v>
      </c>
      <c r="B48" s="7" t="s">
        <v>74</v>
      </c>
      <c r="C48" s="8"/>
      <c r="D48" s="15">
        <v>274602.10497000004</v>
      </c>
      <c r="E48" s="17">
        <v>461601.51771</v>
      </c>
      <c r="F48" s="13">
        <f t="shared" si="0"/>
        <v>168.09831729455584</v>
      </c>
      <c r="G48" s="13">
        <f t="shared" si="1"/>
        <v>186999.41273999994</v>
      </c>
    </row>
    <row r="49" spans="1:7" ht="48">
      <c r="A49" s="6" t="s">
        <v>75</v>
      </c>
      <c r="B49" s="7" t="s">
        <v>76</v>
      </c>
      <c r="C49" s="8"/>
      <c r="D49" s="15">
        <v>1684020.7695799998</v>
      </c>
      <c r="E49" s="17">
        <v>1717492.3429</v>
      </c>
      <c r="F49" s="13">
        <f t="shared" si="0"/>
        <v>101.9875986047576</v>
      </c>
      <c r="G49" s="13">
        <f t="shared" si="1"/>
        <v>33471.5733200002</v>
      </c>
    </row>
    <row r="50" spans="1:7" ht="32.25">
      <c r="A50" s="6" t="s">
        <v>96</v>
      </c>
      <c r="B50" s="7" t="s">
        <v>97</v>
      </c>
      <c r="C50" s="8"/>
      <c r="D50" s="15">
        <v>9052.20808</v>
      </c>
      <c r="E50" s="17">
        <v>0</v>
      </c>
      <c r="F50" s="13"/>
      <c r="G50" s="13">
        <f t="shared" si="1"/>
        <v>-9052.20808</v>
      </c>
    </row>
    <row r="51" spans="1:7" ht="32.25">
      <c r="A51" s="5" t="s">
        <v>104</v>
      </c>
      <c r="B51" s="14" t="s">
        <v>105</v>
      </c>
      <c r="C51" s="8"/>
      <c r="D51" s="15">
        <v>53.8</v>
      </c>
      <c r="E51" s="17">
        <v>1000</v>
      </c>
      <c r="F51" s="13">
        <v>1</v>
      </c>
      <c r="G51" s="13">
        <f>E51-D51</f>
        <v>946.2</v>
      </c>
    </row>
    <row r="52" spans="1:7" ht="178.5" customHeight="1">
      <c r="A52" s="6" t="s">
        <v>77</v>
      </c>
      <c r="B52" s="7" t="s">
        <v>78</v>
      </c>
      <c r="C52" s="8"/>
      <c r="D52" s="15">
        <v>102.5</v>
      </c>
      <c r="E52" s="17">
        <v>828.16301</v>
      </c>
      <c r="F52" s="13">
        <f>E52/D52*100</f>
        <v>807.9639121951219</v>
      </c>
      <c r="G52" s="13">
        <f t="shared" si="1"/>
        <v>725.66301</v>
      </c>
    </row>
    <row r="53" spans="1:7" ht="116.25" customHeight="1">
      <c r="A53" s="6" t="s">
        <v>79</v>
      </c>
      <c r="B53" s="7" t="s">
        <v>80</v>
      </c>
      <c r="C53" s="8"/>
      <c r="D53" s="15">
        <v>-4186.62151</v>
      </c>
      <c r="E53" s="17">
        <v>-11938.46866</v>
      </c>
      <c r="F53" s="13">
        <f>E53/D53*100</f>
        <v>285.1575818708293</v>
      </c>
      <c r="G53" s="13">
        <f t="shared" si="1"/>
        <v>-7751.8471500000005</v>
      </c>
    </row>
    <row r="54" spans="1:7" ht="18.75">
      <c r="A54" s="10" t="s">
        <v>84</v>
      </c>
      <c r="B54" s="11"/>
      <c r="C54" s="12"/>
      <c r="D54" s="15">
        <v>4323839.47085</v>
      </c>
      <c r="E54" s="17">
        <v>4422554.0797</v>
      </c>
      <c r="F54" s="13">
        <f>E54/D54*100</f>
        <v>102.28303130852805</v>
      </c>
      <c r="G54" s="13">
        <f t="shared" si="1"/>
        <v>98714.6088499995</v>
      </c>
    </row>
  </sheetData>
  <sheetProtection/>
  <mergeCells count="8">
    <mergeCell ref="A1:G1"/>
    <mergeCell ref="A3:A4"/>
    <mergeCell ref="B3:B4"/>
    <mergeCell ref="C3:C4"/>
    <mergeCell ref="D3:D4"/>
    <mergeCell ref="E3:E4"/>
    <mergeCell ref="F3:F4"/>
    <mergeCell ref="G3:G4"/>
  </mergeCells>
  <printOptions/>
  <pageMargins left="0" right="0" top="0" bottom="0" header="0.3937007874015748" footer="0.3937007874015748"/>
  <pageSetup fitToHeight="0" horizontalDpi="300" verticalDpi="300" orientation="portrait" paperSize="8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Баулина Светлана Ивановна</dc:creator>
  <cp:keywords/>
  <dc:description/>
  <cp:lastModifiedBy>Скударева Надежда Анатольевна</cp:lastModifiedBy>
  <cp:lastPrinted>2020-10-26T13:07:27Z</cp:lastPrinted>
  <dcterms:created xsi:type="dcterms:W3CDTF">2020-06-18T08:36:31Z</dcterms:created>
  <dcterms:modified xsi:type="dcterms:W3CDTF">2020-10-28T08:13:13Z</dcterms:modified>
  <cp:category/>
  <cp:version/>
  <cp:contentType/>
  <cp:contentStatus/>
</cp:coreProperties>
</file>