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олокольцева\Колокольцева\Совет депутатов\СОВЕТ ДЕПУТАТОВ\39 СОВЕТ\Решения\"/>
    </mc:Choice>
  </mc:AlternateContent>
  <bookViews>
    <workbookView xWindow="0" yWindow="0" windowWidth="28800" windowHeight="12435"/>
  </bookViews>
  <sheets>
    <sheet name="ДЧБ" sheetId="2" r:id="rId1"/>
  </sheets>
  <definedNames>
    <definedName name="_xlnm.Print_Titles" localSheetId="0">ДЧБ!$7:$9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9" i="2" l="1"/>
  <c r="BC62" i="2" l="1"/>
  <c r="BC34" i="2"/>
  <c r="BC11" i="2"/>
  <c r="BC143" i="2"/>
  <c r="BC137" i="2"/>
  <c r="BC105" i="2"/>
  <c r="BC101" i="2"/>
  <c r="BC87" i="2"/>
  <c r="BC84" i="2" l="1"/>
  <c r="BC54" i="2"/>
  <c r="BC30" i="2"/>
  <c r="BC60" i="2" l="1"/>
  <c r="BC58" i="2"/>
  <c r="BC56" i="2" l="1"/>
  <c r="BC25" i="2"/>
  <c r="BC147" i="2" s="1"/>
</calcChain>
</file>

<file path=xl/sharedStrings.xml><?xml version="1.0" encoding="utf-8"?>
<sst xmlns="http://schemas.openxmlformats.org/spreadsheetml/2006/main" count="349" uniqueCount="313">
  <si>
    <t>907 МКУ "Контрольно-счетная палата Воскресенского муниципального района Московской области"</t>
  </si>
  <si>
    <t>906 МУ "Комитет по физической культуре, спорту, туризму и работе с молодёжью администрации Воскресенского муниципального района Московской области"</t>
  </si>
  <si>
    <t>905.1.08.07.150.01.1000.110</t>
  </si>
  <si>
    <t>905 МУ "Администрация Воскресенского муниципального района МО"</t>
  </si>
  <si>
    <t>903 МУ "Управление культуры администрации Воскресенского муниципального района Московской области"</t>
  </si>
  <si>
    <t>902 МУ "Управление образования администрации Воскресенского муниципального  района МО"</t>
  </si>
  <si>
    <t>856 Комитет лесного хозяйства Московской области</t>
  </si>
  <si>
    <t>834 Главное управление архитектуры и градостроительства Московской области</t>
  </si>
  <si>
    <t>816 администратор налога 2 </t>
  </si>
  <si>
    <t>810 Главное контрольное упраление Московской области</t>
  </si>
  <si>
    <t>188 Министерство внутренних дел Российской Федерации </t>
  </si>
  <si>
    <t>182 Федеральная налоговая служба </t>
  </si>
  <si>
    <t>161 Федеральная антимонопольная служба </t>
  </si>
  <si>
    <t>141 Федеральная служба по надзору в сфере защиты прав потребителей и благополучия человека </t>
  </si>
  <si>
    <t>100 Административно-транспортная инспекция Московской области </t>
  </si>
  <si>
    <t>Дата выписки</t>
  </si>
  <si>
    <t>Остаток КП по текущий месяц</t>
  </si>
  <si>
    <t>Остаток КП год</t>
  </si>
  <si>
    <t>Остаток КП 4-й квартал</t>
  </si>
  <si>
    <t>Остаток КП декабрь</t>
  </si>
  <si>
    <t>Остаток КП ноябрь</t>
  </si>
  <si>
    <t>Остаток КП октябрь</t>
  </si>
  <si>
    <t>Остаток КП 9 месяцев</t>
  </si>
  <si>
    <t>Остаток КП 3-й квартал</t>
  </si>
  <si>
    <t>Остаток КП сентябрь</t>
  </si>
  <si>
    <t>Остаток КП август</t>
  </si>
  <si>
    <t>Остаток КП июль</t>
  </si>
  <si>
    <t>Остаток КП полугодие</t>
  </si>
  <si>
    <t>Остаток КП 2-й квартал</t>
  </si>
  <si>
    <t>Остаток КП июнь</t>
  </si>
  <si>
    <t>Остаток КП май</t>
  </si>
  <si>
    <t>Остаток КП апрель</t>
  </si>
  <si>
    <t>Остаток КП 1-й квартал</t>
  </si>
  <si>
    <t>Остаток КП март</t>
  </si>
  <si>
    <t>Остаток КП февраль</t>
  </si>
  <si>
    <t>Остаток КП январь</t>
  </si>
  <si>
    <t>ВСЕГО ДОХОДОВ ЗА ПЕРИОД (с 01.01.2019 по 01.01.2020)</t>
  </si>
  <si>
    <t>поступило доходов за период (с 01.01.2019 по 01.01.2020)</t>
  </si>
  <si>
    <t>возврат доходов за период (с 01.01.2019 по 01.01.2020)</t>
  </si>
  <si>
    <t>поступило доходов на начало периода  (по 31.12.2018)</t>
  </si>
  <si>
    <t>возврат доходов на начало периода  (по 31.12.2018)</t>
  </si>
  <si>
    <t>ВСЕГО ДОХОДОВ НА НАЧАЛО ПЕРИОДА (по 31.12.2018)</t>
  </si>
  <si>
    <t>УТОЧНЕННЫЙ КАССОВЫЙ ПЛАН НА ГОД</t>
  </si>
  <si>
    <t>КП на 4-й квартал</t>
  </si>
  <si>
    <t>КП декабрь</t>
  </si>
  <si>
    <t>КП ноябрь</t>
  </si>
  <si>
    <t>КП октябрь</t>
  </si>
  <si>
    <t>КП на 9 месяцев</t>
  </si>
  <si>
    <t>КП на 3-й квартал</t>
  </si>
  <si>
    <t>КП сентябрь</t>
  </si>
  <si>
    <t>КП август</t>
  </si>
  <si>
    <t>КП июль</t>
  </si>
  <si>
    <t>КП на полугодие</t>
  </si>
  <si>
    <t>КП на 2-й квартал</t>
  </si>
  <si>
    <t>КП июнь</t>
  </si>
  <si>
    <t>КП май</t>
  </si>
  <si>
    <t>КП апрель</t>
  </si>
  <si>
    <t>КП на 1-й квартал</t>
  </si>
  <si>
    <t>КП март</t>
  </si>
  <si>
    <t>КП февраль</t>
  </si>
  <si>
    <t>КП январь</t>
  </si>
  <si>
    <t>Изменения кассового плана на год</t>
  </si>
  <si>
    <t>Кассовый план утвержденный на год</t>
  </si>
  <si>
    <t>Наименование показателя</t>
  </si>
  <si>
    <t>Код бюджетной классификации</t>
  </si>
  <si>
    <t>Код бюджетной классификации доходов</t>
  </si>
  <si>
    <t>Федеральная служба по надзору в сфере природопользования</t>
  </si>
  <si>
    <t>048</t>
  </si>
  <si>
    <t xml:space="preserve">Федеральное казначейство
</t>
  </si>
  <si>
    <t>100</t>
  </si>
  <si>
    <t>Федеральная служба по надзору в сфере защиты прав потребителей и благополучия человека</t>
  </si>
  <si>
    <t>161</t>
  </si>
  <si>
    <t>Федеральная антимонопольная служба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</si>
  <si>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</si>
  <si>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182.1.08.03.010.01.0000.110</t>
  </si>
  <si>
    <t>182.1.05.03.010.01.0000.110</t>
  </si>
  <si>
    <t>182.1.05.02.020.02.0000.110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</si>
  <si>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</si>
  <si>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 xml:space="preserve">Минимальный налог, зачисляемый в бюджеты субъектов Российской Федерации (за налоговые периоды, истекшие до 1 января 2016 года) </t>
  </si>
  <si>
    <t xml:space="preserve">Налог, взимаемый с налогоплательщиков, выбравших в качестве объекта налогообложения доходы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</si>
  <si>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</t>
  </si>
  <si>
    <t>182.1.01.02.040.01.0000.110</t>
  </si>
  <si>
    <t>182.1.01.02.030.01.0000.110</t>
  </si>
  <si>
    <t>182.1.05.01.050.01.0000.110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</si>
  <si>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</si>
  <si>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Федеральная налоговая служба</t>
  </si>
  <si>
    <t>182</t>
  </si>
  <si>
    <t>Министерство внутренних дел Российской Федерации</t>
  </si>
  <si>
    <t>188</t>
  </si>
  <si>
    <t>810</t>
  </si>
  <si>
    <t>Главное контрольное управление Московской области </t>
  </si>
  <si>
    <t>Главное управление государственного административно-технического надзора Московской области</t>
  </si>
  <si>
    <t>Комитет лесного хозяйства Московской области</t>
  </si>
  <si>
    <t>902</t>
  </si>
  <si>
    <t>903</t>
  </si>
  <si>
    <t>905</t>
  </si>
  <si>
    <t>906</t>
  </si>
  <si>
    <t>907</t>
  </si>
  <si>
    <t>Итого:</t>
  </si>
  <si>
    <t>Итот</t>
  </si>
  <si>
    <t>100.1.03.02.231.01.0000.110</t>
  </si>
  <si>
    <t>100.1.03.02.241.01.0000.110</t>
  </si>
  <si>
    <t>100.1.03.02.251.01.0000.110</t>
  </si>
  <si>
    <t>100.1.03.02.261.01.0000.110</t>
  </si>
  <si>
    <t>141</t>
  </si>
  <si>
    <t>182.1.01.02.010.01.0000.110</t>
  </si>
  <si>
    <t>182.1.01.02.020.01.0000.110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</si>
  <si>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</si>
  <si>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182.1.05.02.010.02.0000.110</t>
  </si>
  <si>
    <t xml:space="preserve">Единый налог на вмененный доход для отдельных видов деятельности </t>
  </si>
  <si>
    <t xml:space="preserve">Единый сельскохозяйственный налог </t>
  </si>
  <si>
    <t>Исполнено</t>
  </si>
  <si>
    <t>Доходы бюджета городского округа Воскресенск за 2020 год по кодам классификации доходов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</si>
  <si>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</si>
  <si>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</si>
  <si>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182.1.01.02.050.01.0000.110</t>
  </si>
  <si>
    <t>182.1.05.01.010.01.0000.110</t>
  </si>
  <si>
    <t>182.1.05.01.020.01.0000.110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</si>
  <si>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</si>
  <si>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в связи с применением патентной системы налогообложения, зачисляемый в бюджеты городских округов</t>
  </si>
  <si>
    <t>182.1.05.04.010.02.0000.110</t>
  </si>
  <si>
    <t>182.1.06.01.020.04.0000.110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</si>
  <si>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</si>
  <si>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</si>
  <si>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182.1.06.06.032.04.0000.110</t>
  </si>
  <si>
    <t>182.1.06.06.042.04.0000.110</t>
  </si>
  <si>
    <t>Земельный налог с физических лиц, обладающих земельным участком, расположенным в границах городских округов</t>
  </si>
  <si>
    <t>182.1.09.01.020.04.0000.110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</si>
  <si>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</si>
  <si>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</si>
  <si>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</si>
  <si>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</si>
  <si>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</si>
  <si>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</si>
  <si>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182.1.16.10.123.01.0041.140</t>
  </si>
  <si>
    <t>141.1.16.10.123.01.0041.140</t>
  </si>
  <si>
    <t>161.1.16.10.123.01.0041.140</t>
  </si>
  <si>
    <t>188.1.16.10.123.01.0041.140</t>
  </si>
  <si>
    <t>Прочие доходы от оказания платных услуг (работ) получателями средств бюджетов городских округов</t>
  </si>
  <si>
    <t>856.1.16.10.123.01.0041.140</t>
  </si>
  <si>
    <t>816.1.16.10.123.01.0041.140</t>
  </si>
  <si>
    <t>810.1.16.10.123.01.0041.140</t>
  </si>
  <si>
    <t>856.1.16.11.050.01.0000.140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</si>
  <si>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</si>
  <si>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Прочие доходы от компенсации затрат бюджетов городских округов</t>
  </si>
  <si>
    <t>902.1.16.07.010.04.0000.140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</si>
  <si>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</si>
  <si>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902.1.16.07.090.04.0000.140
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</si>
  <si>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</si>
  <si>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902.2.02.25.027.04.0000.150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</si>
  <si>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</si>
  <si>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902.2.02.25.097.04.0000.150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</si>
  <si>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</si>
  <si>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902.2.02.25.187.04.0000.150</t>
  </si>
  <si>
    <t>Субсидии бюджетам городских округов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</si>
  <si>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902.2.02.25.304.04.0000.150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</si>
  <si>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</si>
  <si>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902.2.02.29.999.04.0000.150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</si>
  <si>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</si>
  <si>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</si>
  <si>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902.2.02.30.024.04.0000.150</t>
  </si>
  <si>
    <t>902.2.02.35.303.04.0000.150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</si>
  <si>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</si>
  <si>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902.2.02.39.999.04.0000.150</t>
  </si>
  <si>
    <t>Прочие субвенции бюджетам городских округов</t>
  </si>
  <si>
    <t>902.2.18.04.010.04.0000.150</t>
  </si>
  <si>
    <t>Доходы бюджетов городских округов от возврата бюджетными учреждениями остатков субсидий прошлых лет</t>
  </si>
  <si>
    <t>902.2.19.60.010.04.0000.150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</si>
  <si>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</si>
  <si>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Управление образования Администрации городского округа Воскресенск Московской области</t>
  </si>
  <si>
    <t>Управление культуры Администрации городского округа Воскресенск Московской области</t>
  </si>
  <si>
    <t>Администрация городского округа Воскресенск Московской области</t>
  </si>
  <si>
    <t>Управление по физической культуре, спорту и работе с молодежью Администрации городского округа Воскресенск Московской области</t>
  </si>
  <si>
    <t>Контрольно-счетная палата городского округа Воскресенск Московской области</t>
  </si>
  <si>
    <t>903.2.02.25.555.04.0000.150</t>
  </si>
  <si>
    <t>Субсидии бюджетам  городских округов на реализацию программ формирования современной городской среды</t>
  </si>
  <si>
    <t>903.2.02.29.999.04.0000.150</t>
  </si>
  <si>
    <t>903.2.02.49.999.04.0000.150</t>
  </si>
  <si>
    <t>Прочие межбюджетные трансферты, передаваемые бюджетам городских округов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</si>
  <si>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</si>
  <si>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</si>
  <si>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905.1.11.05.012.04.0000.120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</si>
  <si>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</si>
  <si>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905.1.11.05.024.04.0000.120</t>
  </si>
  <si>
    <t>905.1.11.05.034.04.0000.120</t>
  </si>
  <si>
    <t>Доходы от сдачи в аренду имущества, составляющего казну городских округов (за исключением земельных участков)</t>
  </si>
  <si>
    <t>905.1.11.05.074.04.0000.120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</si>
  <si>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</si>
  <si>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905.1.11.05.312.04.0000.120</t>
  </si>
  <si>
    <t>905.1.11.09.044.04.0000.120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</si>
  <si>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</si>
  <si>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905.1.13.02.994.04.0000.130</t>
  </si>
  <si>
    <t>905.1.13.02.064.04.0000.130</t>
  </si>
  <si>
    <t>Доходы, поступающие в порядке возмещения расходов, понесенных в связи с эксплуатацией имущества городских округов</t>
  </si>
  <si>
    <t>905.1.13.01.994.04.0000.130</t>
  </si>
  <si>
    <t>905.1.14.02.043.04.0000.410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</si>
  <si>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</si>
  <si>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905.1.14.02.043.04.0000.440</t>
  </si>
  <si>
    <t>Доходы от реализации иного имущества, находящегося в собственности городских округов 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</si>
  <si>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905.1.14.06.012.04.0000.430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</si>
  <si>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 </t>
  </si>
  <si>
    <t>905.1.14.06.312.04.0000.430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</si>
  <si>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</si>
  <si>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</si>
  <si>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905.1.16.01.074.01.0000.140</t>
  </si>
  <si>
    <t>905.1.16.07.010.04.0000.140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</si>
  <si>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</si>
  <si>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905.1.16.10.031.04.0000.140</t>
  </si>
  <si>
    <t>905.1.16.10.123.01.0041.140</t>
  </si>
  <si>
    <t>905.1.17.05.040.04.0000.180</t>
  </si>
  <si>
    <t>Прочие неналоговые доходы бюджетов городских округов</t>
  </si>
  <si>
    <t>905.2.02.15.001.04.0000.150</t>
  </si>
  <si>
    <t>Дотации бюджетам городских округов на выравнивание бюджетной обеспеченности из бюджета субъекта Российской Федерации</t>
  </si>
  <si>
    <t>905.2.02.20.216.04.0000.150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</si>
  <si>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</si>
  <si>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905.2.02.20.302.04.0000.150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</si>
  <si>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</si>
  <si>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905.2.02.25.497.04.0000.150</t>
  </si>
  <si>
    <t>Субсидии бюджетам городских округов на реализацию мероприятий по обеспечению жильем молодых семей</t>
  </si>
  <si>
    <t>905.2.02.29.999.04.0000.150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</si>
  <si>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</si>
  <si>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905.2.02.30.022.04.0000.150</t>
  </si>
  <si>
    <t>905.2.02.30.024.04.0000.150</t>
  </si>
  <si>
    <t>905.2.02.30.029.04.0000.150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</si>
  <si>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</si>
  <si>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905.2.02.35.082.04.0000.150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</si>
  <si>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</si>
  <si>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905.2.02.49.999.04.0000.150</t>
  </si>
  <si>
    <t>905.2.07.04.050.04.0000.150</t>
  </si>
  <si>
    <t>Прочие безвозмездные поступления в бюджеты городских округов</t>
  </si>
  <si>
    <t>905.2.19.60.010.04.0000.150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</si>
  <si>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</si>
  <si>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906.1.13.01.994.04.0000.130</t>
  </si>
  <si>
    <t>906.1.13.02.994.04.0000.130</t>
  </si>
  <si>
    <t>906.1.16.07.010.04.0000.140</t>
  </si>
  <si>
    <t>906.2.02.25.027.04.0000.150</t>
  </si>
  <si>
    <t>906.2.02.29.999.04.0000.150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</si>
  <si>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</si>
  <si>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907.1.16.01.157.01.0000.140</t>
  </si>
  <si>
    <t>Наименование кода  дохода</t>
  </si>
  <si>
    <t>907.1.16.07.090.04.0000.140</t>
  </si>
  <si>
    <t>Министерство образования Московской области</t>
  </si>
  <si>
    <t>014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</si>
  <si>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</si>
  <si>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014.1.16.01.053.01.0035.140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</si>
  <si>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</si>
  <si>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</si>
  <si>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014.1.16.01.063.01.0009.140</t>
  </si>
  <si>
    <t>014.1.16.01.063.01.9000.140</t>
  </si>
  <si>
    <t>014.1.16.01.073.01.0027.140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</si>
  <si>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</si>
  <si>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014.1.16.01.193.01.9000.140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</si>
  <si>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</si>
  <si>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</si>
  <si>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</si>
  <si>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014.1.16.01.203.01.0021.140</t>
  </si>
  <si>
    <t>014.1.16.01.203.01.9000.140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</si>
  <si>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</si>
  <si>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182.1.16.10.129.01.0000.140</t>
  </si>
  <si>
    <t>838.1.16.01.053.01.0059.140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</si>
  <si>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</si>
  <si>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838.1.16.01.073.01.0027.140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</si>
  <si>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</si>
  <si>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838.1.16.01.063.01.0101.140</t>
  </si>
  <si>
    <t>838.1.16.01.063.01.9000.140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</si>
  <si>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</si>
  <si>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</si>
  <si>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838.1.16.01.083.01.0037.140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</si>
  <si>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</si>
  <si>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838.1.16.1.143.01.0002.140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</si>
  <si>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</si>
  <si>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838.1.16.1.143.01.0016.140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</si>
  <si>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</si>
  <si>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838.1.16.1.143.01.9000.140</t>
  </si>
  <si>
    <t>838.1.16.01.153.01.0005.140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</si>
  <si>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</si>
  <si>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</si>
  <si>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838.1.16.01.153.01.0006.140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</si>
  <si>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</si>
  <si>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838.1.16.01.153.01.9000.140</t>
  </si>
  <si>
    <t>838.1.16.01.173.01.0007.140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</si>
  <si>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</si>
  <si>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</si>
  <si>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838.1.16.01.173.01.0008.140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</si>
  <si>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</si>
  <si>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838.1.16.01.173.01.9000.140</t>
  </si>
  <si>
    <t>838.1.16.01.193.01.0005.140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</si>
  <si>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</si>
  <si>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838.1.16.01.193.01.0007.140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</si>
  <si>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</si>
  <si>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</si>
  <si>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838.1.16.01.193.01.0029.140</t>
  </si>
  <si>
    <t>838.1.16.01.193.01.0401.140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</si>
  <si>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</si>
  <si>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838.1.16.01.193.01.9000.140</t>
  </si>
  <si>
    <t>838.1.16.01.203.01.0021.140</t>
  </si>
  <si>
    <t>838.1.16.01.203.01.9000.140</t>
  </si>
  <si>
    <t>048.1.12.01.010.01.2100.120</t>
  </si>
  <si>
    <t>Плата за выбросы загрязняющих веществ в атмосферный воздух стационарными объектами (пени по соответствующему платежу)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</si>
  <si>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</si>
  <si>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048.1.12.01.010.01.6000.120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</si>
  <si>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</si>
  <si>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048.1.12.01.030.01.6000.120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</si>
  <si>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</si>
  <si>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048.1.12.01.041.01.6000.120</t>
  </si>
  <si>
    <t>048.1.12.01.042.01.6000.120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</si>
  <si>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</si>
  <si>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834.1.13.01.994.04.0000.130</t>
  </si>
  <si>
    <t>902.1.13.02.994.04.0000.130</t>
  </si>
  <si>
    <t>Управление по обеспечению деятельности мировых судей Московской области</t>
  </si>
  <si>
    <t>Главное управление архитектуры и градостроительства Московской области </t>
  </si>
  <si>
    <t>Ед.изм.(тыс.руб.)</t>
  </si>
  <si>
    <t>Приложение 2                                                                                                        к Отчету об исполнении бюджета    городского округа Воскресенск                                                          Московской области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</si>
</sst>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[Red]\-#,##0.00;0.00"/>
    <numFmt numFmtId="165" formatCode="\1"/>
    <numFmt numFmtId="166" formatCode="00\.00\.00"/>
    <numFmt numFmtId="167" formatCode="000\.000\.000"/>
    <numFmt numFmtId="168" formatCode="#,##0.0"/>
    <numFmt numFmtId="169" formatCode="0.0"/>
    <numFmt numFmtId="170" formatCode="#,##0.0_ ;[Red]\-#,##0.0\ 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5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Arial"/>
      <family val="2"/>
      <charset val="204"/>
    </font>
    <font>
      <sz val="11"/>
      <name val="Times New Roman"/>
      <family val="1"/>
      <charset val="204"/>
    </font>
    <font>
      <i/>
      <sz val="11"/>
      <color indexed="8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4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 applyFont="1" applyFill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164" fontId="4" fillId="0" borderId="1" xfId="1" applyNumberFormat="1" applyFont="1" applyFill="1" applyBorder="1" applyAlignment="1" applyProtection="1">
      <alignment horizontal="right" vertical="center"/>
      <protection hidden="1"/>
    </xf>
    <xf numFmtId="164" fontId="4" fillId="0" borderId="2" xfId="1" applyNumberFormat="1" applyFont="1" applyFill="1" applyBorder="1" applyAlignment="1" applyProtection="1">
      <alignment horizontal="right" vertical="center"/>
      <protection hidden="1"/>
    </xf>
    <xf numFmtId="164" fontId="4" fillId="0" borderId="3" xfId="1" applyNumberFormat="1" applyFont="1" applyFill="1" applyBorder="1" applyAlignment="1" applyProtection="1">
      <alignment horizontal="right" vertical="center"/>
      <protection hidden="1"/>
    </xf>
    <xf numFmtId="0" fontId="2" fillId="0" borderId="6" xfId="1" applyNumberFormat="1" applyFont="1" applyFill="1" applyBorder="1" applyAlignment="1" applyProtection="1">
      <protection hidden="1"/>
    </xf>
    <xf numFmtId="164" fontId="5" fillId="0" borderId="7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167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64" fontId="8" fillId="0" borderId="8" xfId="1" applyNumberFormat="1" applyFont="1" applyFill="1" applyBorder="1" applyAlignment="1" applyProtection="1">
      <alignment horizontal="center" vertical="center"/>
      <protection hidden="1"/>
    </xf>
    <xf numFmtId="0" fontId="8" fillId="0" borderId="8" xfId="1" applyNumberFormat="1" applyFont="1" applyFill="1" applyBorder="1" applyAlignment="1" applyProtection="1">
      <alignment horizontal="right" vertical="center"/>
      <protection hidden="1"/>
    </xf>
    <xf numFmtId="167" fontId="8" fillId="0" borderId="8" xfId="1" applyNumberFormat="1" applyFont="1" applyFill="1" applyBorder="1" applyAlignment="1" applyProtection="1">
      <alignment horizontal="right" vertical="center"/>
      <protection hidden="1"/>
    </xf>
    <xf numFmtId="166" fontId="8" fillId="0" borderId="8" xfId="1" applyNumberFormat="1" applyFont="1" applyFill="1" applyBorder="1" applyAlignment="1" applyProtection="1">
      <alignment horizontal="right" vertical="center"/>
      <protection hidden="1"/>
    </xf>
    <xf numFmtId="165" fontId="8" fillId="0" borderId="8" xfId="1" applyNumberFormat="1" applyFont="1" applyFill="1" applyBorder="1" applyAlignment="1" applyProtection="1">
      <alignment horizontal="right" vertical="center"/>
      <protection hidden="1"/>
    </xf>
    <xf numFmtId="164" fontId="8" fillId="0" borderId="8" xfId="1" applyNumberFormat="1" applyFont="1" applyFill="1" applyBorder="1" applyAlignment="1" applyProtection="1">
      <alignment horizontal="right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164" fontId="5" fillId="0" borderId="10" xfId="1" applyNumberFormat="1" applyFont="1" applyFill="1" applyBorder="1" applyAlignment="1" applyProtection="1">
      <alignment horizontal="right" vertical="center"/>
      <protection hidden="1"/>
    </xf>
    <xf numFmtId="164" fontId="4" fillId="0" borderId="4" xfId="1" applyNumberFormat="1" applyFont="1" applyFill="1" applyBorder="1" applyAlignment="1" applyProtection="1">
      <alignment horizontal="right" vertical="center"/>
      <protection hidden="1"/>
    </xf>
    <xf numFmtId="164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4" fontId="7" fillId="5" borderId="8" xfId="1" applyNumberFormat="1" applyFont="1" applyFill="1" applyBorder="1" applyAlignment="1" applyProtection="1">
      <alignment horizontal="left" vertical="center" wrapText="1"/>
      <protection hidden="1"/>
    </xf>
    <xf numFmtId="164" fontId="7" fillId="4" borderId="8" xfId="1" applyNumberFormat="1" applyFont="1" applyFill="1" applyBorder="1" applyAlignment="1" applyProtection="1">
      <alignment horizontal="left" vertical="center" wrapText="1"/>
      <protection hidden="1"/>
    </xf>
    <xf numFmtId="164" fontId="7" fillId="3" borderId="8" xfId="1" applyNumberFormat="1" applyFont="1" applyFill="1" applyBorder="1" applyAlignment="1" applyProtection="1">
      <alignment horizontal="left" vertical="center" wrapText="1"/>
      <protection hidden="1"/>
    </xf>
    <xf numFmtId="164" fontId="7" fillId="2" borderId="8" xfId="1" applyNumberFormat="1" applyFont="1" applyFill="1" applyBorder="1" applyAlignment="1" applyProtection="1">
      <alignment horizontal="left" vertical="center" wrapText="1"/>
      <protection hidden="1"/>
    </xf>
    <xf numFmtId="0" fontId="8" fillId="0" borderId="8" xfId="1" applyNumberFormat="1" applyFont="1" applyFill="1" applyBorder="1" applyAlignment="1" applyProtection="1">
      <alignment horizontal="center" vertical="center"/>
      <protection hidden="1"/>
    </xf>
    <xf numFmtId="164" fontId="7" fillId="2" borderId="8" xfId="1" applyNumberFormat="1" applyFont="1" applyFill="1" applyBorder="1" applyAlignment="1" applyProtection="1">
      <alignment horizontal="left" vertical="center" wrapText="1"/>
      <protection hidden="1"/>
    </xf>
    <xf numFmtId="40" fontId="10" fillId="0" borderId="8" xfId="1" applyNumberFormat="1" applyFont="1" applyFill="1" applyBorder="1" applyAlignment="1" applyProtection="1">
      <alignment horizontal="right" vertical="center"/>
      <protection hidden="1"/>
    </xf>
    <xf numFmtId="164" fontId="1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8" xfId="1" applyNumberFormat="1" applyFont="1" applyFill="1" applyBorder="1" applyAlignment="1" applyProtection="1">
      <alignment horizontal="left" vertical="center" wrapText="1"/>
      <protection hidden="1"/>
    </xf>
    <xf numFmtId="167" fontId="13" fillId="0" borderId="8" xfId="1" applyNumberFormat="1" applyFont="1" applyFill="1" applyBorder="1" applyAlignment="1" applyProtection="1">
      <alignment horizontal="left" vertical="center" wrapText="1"/>
      <protection hidden="1"/>
    </xf>
    <xf numFmtId="164" fontId="12" fillId="0" borderId="8" xfId="1" applyNumberFormat="1" applyFont="1" applyFill="1" applyBorder="1" applyAlignment="1" applyProtection="1">
      <alignment horizontal="center" vertical="center"/>
      <protection hidden="1"/>
    </xf>
    <xf numFmtId="164" fontId="12" fillId="0" borderId="8" xfId="1" applyNumberFormat="1" applyFont="1" applyFill="1" applyBorder="1" applyAlignment="1" applyProtection="1">
      <alignment horizontal="right" vertical="center"/>
      <protection hidden="1"/>
    </xf>
    <xf numFmtId="49" fontId="14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4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8" xfId="1" applyNumberFormat="1" applyFont="1" applyFill="1" applyBorder="1" applyAlignment="1" applyProtection="1">
      <alignment horizontal="right" vertical="center"/>
      <protection hidden="1"/>
    </xf>
    <xf numFmtId="167" fontId="12" fillId="0" borderId="8" xfId="1" applyNumberFormat="1" applyFont="1" applyFill="1" applyBorder="1" applyAlignment="1" applyProtection="1">
      <alignment horizontal="right" vertical="center"/>
      <protection hidden="1"/>
    </xf>
    <xf numFmtId="166" fontId="12" fillId="0" borderId="8" xfId="1" applyNumberFormat="1" applyFont="1" applyFill="1" applyBorder="1" applyAlignment="1" applyProtection="1">
      <alignment horizontal="right" vertical="center"/>
      <protection hidden="1"/>
    </xf>
    <xf numFmtId="165" fontId="12" fillId="0" borderId="8" xfId="1" applyNumberFormat="1" applyFont="1" applyFill="1" applyBorder="1" applyAlignment="1" applyProtection="1">
      <alignment horizontal="right" vertical="center"/>
      <protection hidden="1"/>
    </xf>
    <xf numFmtId="164" fontId="7" fillId="2" borderId="8" xfId="1" applyNumberFormat="1" applyFont="1" applyFill="1" applyBorder="1" applyAlignment="1" applyProtection="1">
      <alignment horizontal="left" vertical="center" wrapText="1"/>
      <protection hidden="1"/>
    </xf>
    <xf numFmtId="168" fontId="12" fillId="0" borderId="8" xfId="1" applyNumberFormat="1" applyFont="1" applyFill="1" applyBorder="1" applyAlignment="1" applyProtection="1">
      <alignment horizontal="right" vertical="center"/>
      <protection hidden="1"/>
    </xf>
    <xf numFmtId="168" fontId="12" fillId="6" borderId="8" xfId="1" applyNumberFormat="1" applyFont="1" applyFill="1" applyBorder="1" applyAlignment="1" applyProtection="1">
      <alignment horizontal="right" vertical="center"/>
      <protection hidden="1"/>
    </xf>
    <xf numFmtId="0" fontId="12" fillId="0" borderId="8" xfId="1" applyNumberFormat="1" applyFont="1" applyFill="1" applyBorder="1" applyAlignment="1" applyProtection="1">
      <protection hidden="1"/>
    </xf>
    <xf numFmtId="164" fontId="4" fillId="2" borderId="7" xfId="1" applyNumberFormat="1" applyFont="1" applyFill="1" applyBorder="1" applyAlignment="1" applyProtection="1">
      <alignment horizontal="right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3" xfId="1" applyNumberFormat="1" applyFont="1" applyFill="1" applyBorder="1" applyAlignment="1" applyProtection="1">
      <alignment horizontal="right" vertical="center"/>
      <protection hidden="1"/>
    </xf>
    <xf numFmtId="164" fontId="5" fillId="0" borderId="14" xfId="1" applyNumberFormat="1" applyFont="1" applyFill="1" applyBorder="1" applyAlignment="1" applyProtection="1">
      <alignment horizontal="right" vertical="center"/>
      <protection hidden="1"/>
    </xf>
    <xf numFmtId="0" fontId="12" fillId="0" borderId="0" xfId="1" applyFont="1"/>
    <xf numFmtId="164" fontId="4" fillId="2" borderId="13" xfId="1" applyNumberFormat="1" applyFont="1" applyFill="1" applyBorder="1" applyAlignment="1" applyProtection="1">
      <alignment horizontal="right" vertical="center"/>
      <protection hidden="1"/>
    </xf>
    <xf numFmtId="164" fontId="4" fillId="2" borderId="14" xfId="1" applyNumberFormat="1" applyFont="1" applyFill="1" applyBorder="1" applyAlignment="1" applyProtection="1">
      <alignment horizontal="right" vertical="center"/>
      <protection hidden="1"/>
    </xf>
    <xf numFmtId="164" fontId="5" fillId="0" borderId="15" xfId="1" applyNumberFormat="1" applyFont="1" applyFill="1" applyBorder="1" applyAlignment="1" applyProtection="1">
      <alignment horizontal="right" vertical="center"/>
      <protection hidden="1"/>
    </xf>
    <xf numFmtId="164" fontId="5" fillId="0" borderId="0" xfId="1" applyNumberFormat="1" applyFont="1" applyFill="1" applyBorder="1" applyAlignment="1" applyProtection="1">
      <alignment horizontal="right" vertical="center"/>
      <protection hidden="1"/>
    </xf>
    <xf numFmtId="49" fontId="14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8" xfId="1" applyNumberFormat="1" applyFont="1" applyFill="1" applyBorder="1" applyAlignment="1" applyProtection="1">
      <alignment horizontal="right" vertical="center" wrapText="1"/>
      <protection hidden="1"/>
    </xf>
    <xf numFmtId="169" fontId="12" fillId="0" borderId="8" xfId="1" applyNumberFormat="1" applyFont="1" applyFill="1" applyBorder="1" applyAlignment="1" applyProtection="1">
      <alignment horizontal="right" vertical="center" wrapText="1"/>
      <protection hidden="1"/>
    </xf>
    <xf numFmtId="0" fontId="15" fillId="0" borderId="8" xfId="0" applyFont="1" applyBorder="1" applyAlignment="1">
      <alignment wrapText="1"/>
    </xf>
    <xf numFmtId="0" fontId="15" fillId="0" borderId="8" xfId="0" applyNumberFormat="1" applyFont="1" applyBorder="1" applyAlignment="1">
      <alignment horizontal="left" vertical="center" wrapText="1"/>
    </xf>
    <xf numFmtId="0" fontId="16" fillId="0" borderId="0" xfId="1" applyFont="1"/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8" xfId="1" applyNumberFormat="1" applyFont="1" applyFill="1" applyBorder="1" applyAlignment="1" applyProtection="1">
      <alignment horizontal="center" vertical="center" wrapText="1"/>
      <protection hidden="1"/>
    </xf>
    <xf numFmtId="49" fontId="2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8" xfId="1" applyNumberFormat="1" applyFont="1" applyFill="1" applyBorder="1" applyAlignment="1" applyProtection="1">
      <alignment horizontal="left" vertical="center" wrapText="1"/>
      <protection hidden="1"/>
    </xf>
    <xf numFmtId="49" fontId="20" fillId="0" borderId="8" xfId="0" applyNumberFormat="1" applyFont="1" applyFill="1" applyBorder="1" applyAlignment="1" applyProtection="1">
      <alignment horizontal="center" vertical="top" wrapText="1"/>
      <protection locked="0" hidden="1"/>
    </xf>
    <xf numFmtId="49" fontId="20" fillId="0" borderId="8" xfId="0" applyNumberFormat="1" applyFont="1" applyFill="1" applyBorder="1" applyAlignment="1" applyProtection="1">
      <alignment horizontal="center" vertical="justify" wrapText="1"/>
      <protection locked="0" hidden="1"/>
    </xf>
    <xf numFmtId="164" fontId="8" fillId="2" borderId="8" xfId="1" applyNumberFormat="1" applyFont="1" applyFill="1" applyBorder="1" applyAlignment="1" applyProtection="1">
      <alignment horizontal="left" vertical="center" wrapText="1"/>
      <protection hidden="1"/>
    </xf>
    <xf numFmtId="164" fontId="21" fillId="2" borderId="8" xfId="1" applyNumberFormat="1" applyFont="1" applyFill="1" applyBorder="1" applyAlignment="1" applyProtection="1">
      <alignment horizontal="left" vertical="center" wrapText="1"/>
      <protection hidden="1"/>
    </xf>
    <xf numFmtId="49" fontId="22" fillId="0" borderId="8" xfId="0" applyNumberFormat="1" applyFont="1" applyFill="1" applyBorder="1" applyAlignment="1" applyProtection="1">
      <alignment horizontal="center" vertical="top" wrapText="1"/>
      <protection locked="0" hidden="1"/>
    </xf>
    <xf numFmtId="164" fontId="8" fillId="2" borderId="8" xfId="1" applyNumberFormat="1" applyFont="1" applyFill="1" applyBorder="1" applyAlignment="1" applyProtection="1">
      <alignment horizontal="right" vertical="center"/>
      <protection hidden="1"/>
    </xf>
    <xf numFmtId="0" fontId="23" fillId="0" borderId="8" xfId="0" applyFont="1" applyBorder="1" applyAlignment="1">
      <alignment horizontal="center" wrapText="1"/>
    </xf>
    <xf numFmtId="164" fontId="12" fillId="2" borderId="8" xfId="1" applyNumberFormat="1" applyFont="1" applyFill="1" applyBorder="1" applyAlignment="1" applyProtection="1">
      <alignment horizontal="left" vertical="center" wrapText="1"/>
      <protection hidden="1"/>
    </xf>
    <xf numFmtId="164" fontId="8" fillId="2" borderId="8" xfId="1" applyNumberFormat="1" applyFont="1" applyFill="1" applyBorder="1" applyAlignment="1" applyProtection="1">
      <alignment horizontal="center" vertical="center" wrapText="1"/>
      <protection hidden="1"/>
    </xf>
    <xf numFmtId="164" fontId="12" fillId="2" borderId="8" xfId="1" applyNumberFormat="1" applyFont="1" applyFill="1" applyBorder="1" applyAlignment="1" applyProtection="1">
      <alignment horizontal="center" vertical="center" wrapText="1"/>
      <protection hidden="1"/>
    </xf>
    <xf numFmtId="170" fontId="15" fillId="0" borderId="17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wrapText="1"/>
    </xf>
    <xf numFmtId="49" fontId="2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25" fillId="0" borderId="8" xfId="0" applyNumberFormat="1" applyFont="1" applyFill="1" applyBorder="1" applyAlignment="1" applyProtection="1">
      <alignment horizontal="center" vertical="top" wrapText="1"/>
      <protection locked="0" hidden="1"/>
    </xf>
    <xf numFmtId="0" fontId="26" fillId="0" borderId="8" xfId="0" applyFont="1" applyBorder="1" applyAlignment="1">
      <alignment horizontal="center" vertical="center"/>
    </xf>
    <xf numFmtId="0" fontId="13" fillId="0" borderId="8" xfId="1" applyNumberFormat="1" applyFont="1" applyFill="1" applyBorder="1" applyAlignment="1" applyProtection="1">
      <alignment horizontal="center" vertical="center"/>
      <protection hidden="1"/>
    </xf>
    <xf numFmtId="0" fontId="16" fillId="0" borderId="0" xfId="1" applyFont="1" applyAlignment="1">
      <alignment horizontal="right"/>
    </xf>
    <xf numFmtId="168" fontId="13" fillId="0" borderId="8" xfId="1" applyNumberFormat="1" applyFont="1" applyFill="1" applyBorder="1" applyAlignment="1" applyProtection="1">
      <alignment horizontal="right" vertical="center"/>
      <protection hidden="1"/>
    </xf>
    <xf numFmtId="0" fontId="11" fillId="0" borderId="8" xfId="1" applyNumberFormat="1" applyFont="1" applyFill="1" applyBorder="1" applyAlignment="1" applyProtection="1">
      <alignment horizontal="center" vertical="center"/>
      <protection hidden="1"/>
    </xf>
    <xf numFmtId="40" fontId="27" fillId="0" borderId="8" xfId="1" applyNumberFormat="1" applyFont="1" applyFill="1" applyBorder="1" applyAlignment="1" applyProtection="1">
      <alignment horizontal="right" vertical="center"/>
      <protection hidden="1"/>
    </xf>
    <xf numFmtId="164" fontId="27" fillId="0" borderId="8" xfId="1" applyNumberFormat="1" applyFont="1" applyFill="1" applyBorder="1" applyAlignment="1" applyProtection="1">
      <alignment horizontal="right" vertical="center"/>
      <protection hidden="1"/>
    </xf>
    <xf numFmtId="164" fontId="11" fillId="0" borderId="8" xfId="1" applyNumberFormat="1" applyFont="1" applyFill="1" applyBorder="1" applyAlignment="1" applyProtection="1">
      <alignment horizontal="right" vertical="center"/>
      <protection hidden="1"/>
    </xf>
    <xf numFmtId="168" fontId="11" fillId="0" borderId="8" xfId="1" applyNumberFormat="1" applyFont="1" applyFill="1" applyBorder="1" applyAlignment="1" applyProtection="1">
      <alignment horizontal="right" vertical="center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8" fillId="2" borderId="8" xfId="1" applyNumberFormat="1" applyFont="1" applyFill="1" applyBorder="1" applyAlignment="1" applyProtection="1">
      <alignment horizontal="right" vertical="center"/>
      <protection hidden="1"/>
    </xf>
    <xf numFmtId="164" fontId="4" fillId="2" borderId="11" xfId="1" applyNumberFormat="1" applyFont="1" applyFill="1" applyBorder="1" applyAlignment="1" applyProtection="1">
      <alignment horizontal="right" vertical="center"/>
      <protection hidden="1"/>
    </xf>
    <xf numFmtId="164" fontId="4" fillId="2" borderId="9" xfId="1" applyNumberFormat="1" applyFont="1" applyFill="1" applyBorder="1" applyAlignment="1" applyProtection="1">
      <alignment horizontal="right" vertical="center"/>
      <protection hidden="1"/>
    </xf>
    <xf numFmtId="164" fontId="4" fillId="2" borderId="7" xfId="1" applyNumberFormat="1" applyFont="1" applyFill="1" applyBorder="1" applyAlignment="1" applyProtection="1">
      <alignment horizontal="right" vertical="center"/>
      <protection hidden="1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0" xfId="0" applyFont="1" applyAlignment="1">
      <alignment wrapText="1"/>
    </xf>
    <xf numFmtId="164" fontId="8" fillId="0" borderId="8" xfId="1" applyNumberFormat="1" applyFont="1" applyFill="1" applyBorder="1" applyAlignment="1" applyProtection="1">
      <alignment horizontal="right" vertical="center"/>
      <protection hidden="1"/>
    </xf>
    <xf numFmtId="0" fontId="15" fillId="0" borderId="12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left" vertical="center" wrapText="1"/>
    </xf>
    <xf numFmtId="49" fontId="15" fillId="0" borderId="16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right" vertical="top" wrapText="1"/>
      <protection locked="0" hidden="1"/>
    </xf>
    <xf numFmtId="164" fontId="8" fillId="2" borderId="8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48"/>
  <sheetViews>
    <sheetView showGridLines="0" tabSelected="1" topLeftCell="I1" workbookViewId="0">
      <selection activeCell="BC1" sqref="BC1:BD2"/>
    </sheetView>
  </sheetViews>
  <sheetFormatPr defaultColWidth="9.140625" defaultRowHeight="12.75" x14ac:dyDescent="0.2"/>
  <cols>
    <col min="1" max="1" width="0.5703125" style="1" customWidth="1"/>
    <col min="2" max="8" width="0" style="1" hidden="1" customWidth="1"/>
    <col min="9" max="9" width="28.140625" style="1" customWidth="1"/>
    <col min="10" max="11" width="0" style="1" hidden="1" customWidth="1"/>
    <col min="12" max="12" width="62.140625" style="1" customWidth="1"/>
    <col min="13" max="54" width="0" style="1" hidden="1" customWidth="1"/>
    <col min="55" max="55" width="19.140625" style="1" customWidth="1"/>
    <col min="56" max="80" width="0" style="1" hidden="1" customWidth="1"/>
    <col min="81" max="81" width="0.5703125" style="1" customWidth="1"/>
    <col min="82" max="82" width="12.42578125" style="1" customWidth="1"/>
    <col min="83" max="83" width="21.42578125" style="1" customWidth="1"/>
    <col min="84" max="86" width="9.140625" style="1" customWidth="1"/>
    <col min="87" max="87" width="14.140625" style="1" customWidth="1"/>
    <col min="88" max="211" width="9.140625" style="1" customWidth="1"/>
    <col min="212" max="16384" width="9.140625" style="1"/>
  </cols>
  <sheetData>
    <row r="1" spans="1:81" ht="13.15" customHeight="1" x14ac:dyDescent="0.2"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114" t="s">
        <v>312</v>
      </c>
      <c r="BD1" s="114"/>
    </row>
    <row r="2" spans="1:81" ht="83.45" customHeight="1" x14ac:dyDescent="0.2"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114"/>
      <c r="BD2" s="114"/>
    </row>
    <row r="3" spans="1:81" ht="44.25" customHeight="1" x14ac:dyDescent="0.3">
      <c r="I3" s="106" t="s">
        <v>112</v>
      </c>
      <c r="J3" s="106"/>
      <c r="K3" s="106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67"/>
    </row>
    <row r="4" spans="1:81" ht="4.9000000000000004" customHeight="1" x14ac:dyDescent="0.2"/>
    <row r="5" spans="1:81" x14ac:dyDescent="0.2">
      <c r="BC5" s="89" t="s">
        <v>311</v>
      </c>
    </row>
    <row r="6" spans="1:81" ht="409.6" hidden="1" customHeight="1" x14ac:dyDescent="0.2">
      <c r="A6" s="5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4"/>
      <c r="N6" s="4"/>
      <c r="O6" s="4"/>
      <c r="P6" s="4"/>
      <c r="Q6" s="4"/>
      <c r="R6" s="4"/>
      <c r="S6" s="4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2"/>
      <c r="BU6" s="12"/>
      <c r="BV6" s="12"/>
      <c r="BW6" s="12"/>
      <c r="BX6" s="12"/>
      <c r="BY6" s="12"/>
      <c r="BZ6" s="12"/>
      <c r="CA6" s="12"/>
      <c r="CB6" s="12"/>
      <c r="CC6" s="12"/>
    </row>
    <row r="7" spans="1:81" ht="21.75" customHeight="1" thickBot="1" x14ac:dyDescent="0.3">
      <c r="A7" s="25"/>
      <c r="B7" s="97" t="s">
        <v>63</v>
      </c>
      <c r="C7" s="97" t="s">
        <v>63</v>
      </c>
      <c r="D7" s="97" t="s">
        <v>63</v>
      </c>
      <c r="E7" s="97" t="s">
        <v>63</v>
      </c>
      <c r="F7" s="97" t="s">
        <v>63</v>
      </c>
      <c r="G7" s="97" t="s">
        <v>64</v>
      </c>
      <c r="H7" s="97" t="s">
        <v>63</v>
      </c>
      <c r="I7" s="96" t="s">
        <v>65</v>
      </c>
      <c r="J7" s="96" t="s">
        <v>63</v>
      </c>
      <c r="K7" s="96" t="s">
        <v>64</v>
      </c>
      <c r="L7" s="96" t="s">
        <v>239</v>
      </c>
      <c r="M7" s="52"/>
      <c r="N7" s="52"/>
      <c r="O7" s="52"/>
      <c r="P7" s="52"/>
      <c r="Q7" s="52"/>
      <c r="R7" s="52"/>
      <c r="S7" s="52"/>
      <c r="T7" s="52"/>
      <c r="U7" s="96"/>
      <c r="V7" s="96" t="s">
        <v>62</v>
      </c>
      <c r="W7" s="96" t="s">
        <v>61</v>
      </c>
      <c r="X7" s="96" t="s">
        <v>60</v>
      </c>
      <c r="Y7" s="96" t="s">
        <v>59</v>
      </c>
      <c r="Z7" s="96" t="s">
        <v>58</v>
      </c>
      <c r="AA7" s="96" t="s">
        <v>57</v>
      </c>
      <c r="AB7" s="96" t="s">
        <v>56</v>
      </c>
      <c r="AC7" s="96" t="s">
        <v>55</v>
      </c>
      <c r="AD7" s="96" t="s">
        <v>54</v>
      </c>
      <c r="AE7" s="96" t="s">
        <v>53</v>
      </c>
      <c r="AF7" s="96" t="s">
        <v>52</v>
      </c>
      <c r="AG7" s="96" t="s">
        <v>51</v>
      </c>
      <c r="AH7" s="96" t="s">
        <v>50</v>
      </c>
      <c r="AI7" s="96" t="s">
        <v>49</v>
      </c>
      <c r="AJ7" s="96" t="s">
        <v>48</v>
      </c>
      <c r="AK7" s="96" t="s">
        <v>47</v>
      </c>
      <c r="AL7" s="96" t="s">
        <v>46</v>
      </c>
      <c r="AM7" s="96" t="s">
        <v>45</v>
      </c>
      <c r="AN7" s="96" t="s">
        <v>44</v>
      </c>
      <c r="AO7" s="96" t="s">
        <v>43</v>
      </c>
      <c r="AP7" s="96" t="s">
        <v>42</v>
      </c>
      <c r="AQ7" s="96"/>
      <c r="AR7" s="96"/>
      <c r="AS7" s="96"/>
      <c r="AT7" s="96"/>
      <c r="AU7" s="96"/>
      <c r="AV7" s="96" t="s">
        <v>41</v>
      </c>
      <c r="AW7" s="96" t="s">
        <v>40</v>
      </c>
      <c r="AX7" s="96" t="s">
        <v>39</v>
      </c>
      <c r="AY7" s="68"/>
      <c r="AZ7" s="96" t="s">
        <v>36</v>
      </c>
      <c r="BA7" s="96" t="s">
        <v>38</v>
      </c>
      <c r="BB7" s="96" t="s">
        <v>37</v>
      </c>
      <c r="BC7" s="96" t="s">
        <v>111</v>
      </c>
      <c r="BD7" s="101" t="s">
        <v>35</v>
      </c>
      <c r="BE7" s="99" t="s">
        <v>34</v>
      </c>
      <c r="BF7" s="99" t="s">
        <v>33</v>
      </c>
      <c r="BG7" s="99" t="s">
        <v>32</v>
      </c>
      <c r="BH7" s="99" t="s">
        <v>31</v>
      </c>
      <c r="BI7" s="99" t="s">
        <v>30</v>
      </c>
      <c r="BJ7" s="99" t="s">
        <v>29</v>
      </c>
      <c r="BK7" s="99" t="s">
        <v>28</v>
      </c>
      <c r="BL7" s="99" t="s">
        <v>27</v>
      </c>
      <c r="BM7" s="99" t="s">
        <v>26</v>
      </c>
      <c r="BN7" s="99" t="s">
        <v>25</v>
      </c>
      <c r="BO7" s="99" t="s">
        <v>24</v>
      </c>
      <c r="BP7" s="99" t="s">
        <v>23</v>
      </c>
      <c r="BQ7" s="99" t="s">
        <v>22</v>
      </c>
      <c r="BR7" s="99" t="s">
        <v>21</v>
      </c>
      <c r="BS7" s="99" t="s">
        <v>20</v>
      </c>
      <c r="BT7" s="99" t="s">
        <v>19</v>
      </c>
      <c r="BU7" s="99" t="s">
        <v>18</v>
      </c>
      <c r="BV7" s="99" t="s">
        <v>17</v>
      </c>
      <c r="BW7" s="100" t="s">
        <v>16</v>
      </c>
      <c r="BX7" s="98"/>
      <c r="BY7" s="98"/>
      <c r="BZ7" s="98"/>
      <c r="CA7" s="98"/>
      <c r="CB7" s="98"/>
      <c r="CC7" s="6"/>
    </row>
    <row r="8" spans="1:81" ht="21.75" customHeight="1" thickBot="1" x14ac:dyDescent="0.25">
      <c r="A8" s="26"/>
      <c r="B8" s="97"/>
      <c r="C8" s="97"/>
      <c r="D8" s="97"/>
      <c r="E8" s="97"/>
      <c r="F8" s="97"/>
      <c r="G8" s="97"/>
      <c r="H8" s="97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68" t="s">
        <v>15</v>
      </c>
      <c r="AZ8" s="96"/>
      <c r="BA8" s="96"/>
      <c r="BB8" s="96"/>
      <c r="BC8" s="96"/>
      <c r="BD8" s="101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100"/>
      <c r="BX8" s="98"/>
      <c r="BY8" s="98"/>
      <c r="BZ8" s="98"/>
      <c r="CA8" s="98"/>
      <c r="CB8" s="98"/>
      <c r="CC8" s="6"/>
    </row>
    <row r="9" spans="1:81" ht="3" customHeight="1" thickBot="1" x14ac:dyDescent="0.25">
      <c r="A9" s="26"/>
      <c r="B9" s="97"/>
      <c r="C9" s="97"/>
      <c r="D9" s="97"/>
      <c r="E9" s="97"/>
      <c r="F9" s="97"/>
      <c r="G9" s="97"/>
      <c r="H9" s="97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68"/>
      <c r="AZ9" s="96"/>
      <c r="BA9" s="96"/>
      <c r="BB9" s="96"/>
      <c r="BC9" s="96"/>
      <c r="BD9" s="101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100"/>
      <c r="BX9" s="98"/>
      <c r="BY9" s="98"/>
      <c r="BZ9" s="98"/>
      <c r="CA9" s="98"/>
      <c r="CB9" s="98"/>
      <c r="CC9" s="6"/>
    </row>
    <row r="10" spans="1:81" ht="15" customHeight="1" x14ac:dyDescent="0.2">
      <c r="A10" s="26"/>
      <c r="B10" s="21"/>
      <c r="C10" s="21"/>
      <c r="D10" s="21"/>
      <c r="E10" s="21"/>
      <c r="F10" s="21"/>
      <c r="G10" s="21"/>
      <c r="H10" s="21"/>
      <c r="I10" s="69">
        <v>1</v>
      </c>
      <c r="J10" s="69"/>
      <c r="K10" s="69"/>
      <c r="L10" s="69">
        <v>2</v>
      </c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>
        <v>3</v>
      </c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3"/>
      <c r="BX10" s="23"/>
      <c r="BY10" s="23"/>
      <c r="BZ10" s="23"/>
      <c r="CA10" s="23"/>
      <c r="CB10" s="23"/>
      <c r="CC10" s="24"/>
    </row>
    <row r="11" spans="1:81" ht="20.45" customHeight="1" x14ac:dyDescent="0.2">
      <c r="A11" s="26"/>
      <c r="B11" s="54"/>
      <c r="C11" s="54"/>
      <c r="D11" s="54"/>
      <c r="E11" s="54"/>
      <c r="F11" s="54"/>
      <c r="G11" s="54"/>
      <c r="H11" s="54"/>
      <c r="I11" s="85" t="s">
        <v>242</v>
      </c>
      <c r="J11" s="69"/>
      <c r="K11" s="69"/>
      <c r="L11" s="71" t="s">
        <v>241</v>
      </c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4">
        <f>BC12+BC13+BC14+BC15+BC16+BC17+BC18</f>
        <v>123.89999999999999</v>
      </c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3"/>
      <c r="BX11" s="23"/>
      <c r="BY11" s="23"/>
      <c r="BZ11" s="23"/>
      <c r="CA11" s="23"/>
      <c r="CB11" s="23"/>
      <c r="CC11" s="24"/>
    </row>
    <row r="12" spans="1:81" ht="147.75" customHeight="1" x14ac:dyDescent="0.2">
      <c r="A12" s="26"/>
      <c r="B12" s="54"/>
      <c r="C12" s="54"/>
      <c r="D12" s="54"/>
      <c r="E12" s="54"/>
      <c r="F12" s="54"/>
      <c r="G12" s="54"/>
      <c r="H12" s="54"/>
      <c r="I12" s="62" t="s">
        <v>244</v>
      </c>
      <c r="J12" s="69"/>
      <c r="K12" s="69"/>
      <c r="L12" s="39" t="s">
        <v>243</v>
      </c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3">
        <v>2.7</v>
      </c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3"/>
      <c r="BX12" s="23"/>
      <c r="BY12" s="23"/>
      <c r="BZ12" s="23"/>
      <c r="CA12" s="23"/>
      <c r="CB12" s="23"/>
      <c r="CC12" s="24"/>
    </row>
    <row r="13" spans="1:81" ht="154.5" customHeight="1" x14ac:dyDescent="0.2">
      <c r="A13" s="26"/>
      <c r="B13" s="54"/>
      <c r="C13" s="54"/>
      <c r="D13" s="54"/>
      <c r="E13" s="54"/>
      <c r="F13" s="54"/>
      <c r="G13" s="54"/>
      <c r="H13" s="54"/>
      <c r="I13" s="62" t="s">
        <v>247</v>
      </c>
      <c r="J13" s="69"/>
      <c r="K13" s="69"/>
      <c r="L13" s="39" t="s">
        <v>245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4">
        <v>2</v>
      </c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3"/>
      <c r="BX13" s="23"/>
      <c r="BY13" s="23"/>
      <c r="BZ13" s="23"/>
      <c r="CA13" s="23"/>
      <c r="CB13" s="23"/>
      <c r="CC13" s="24"/>
    </row>
    <row r="14" spans="1:81" ht="111" customHeight="1" x14ac:dyDescent="0.2">
      <c r="A14" s="26"/>
      <c r="B14" s="54"/>
      <c r="C14" s="54"/>
      <c r="D14" s="54"/>
      <c r="E14" s="54"/>
      <c r="F14" s="54"/>
      <c r="G14" s="54"/>
      <c r="H14" s="54"/>
      <c r="I14" s="62" t="s">
        <v>248</v>
      </c>
      <c r="J14" s="69"/>
      <c r="K14" s="69"/>
      <c r="L14" s="39" t="s">
        <v>246</v>
      </c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3">
        <v>19.2</v>
      </c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3"/>
      <c r="BX14" s="23"/>
      <c r="BY14" s="23"/>
      <c r="BZ14" s="23"/>
      <c r="CA14" s="23"/>
      <c r="CB14" s="23"/>
      <c r="CC14" s="24"/>
    </row>
    <row r="15" spans="1:81" ht="93.75" customHeight="1" x14ac:dyDescent="0.2">
      <c r="A15" s="26"/>
      <c r="B15" s="54"/>
      <c r="C15" s="54"/>
      <c r="D15" s="54"/>
      <c r="E15" s="54"/>
      <c r="F15" s="54"/>
      <c r="G15" s="54"/>
      <c r="H15" s="54"/>
      <c r="I15" s="62" t="s">
        <v>249</v>
      </c>
      <c r="J15" s="69"/>
      <c r="K15" s="69"/>
      <c r="L15" s="39" t="s">
        <v>250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4">
        <v>7</v>
      </c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23"/>
      <c r="BY15" s="23"/>
      <c r="BZ15" s="23"/>
      <c r="CA15" s="23"/>
      <c r="CB15" s="23"/>
      <c r="CC15" s="24"/>
    </row>
    <row r="16" spans="1:81" ht="96.6" customHeight="1" x14ac:dyDescent="0.2">
      <c r="A16" s="26"/>
      <c r="B16" s="54"/>
      <c r="C16" s="54"/>
      <c r="D16" s="54"/>
      <c r="E16" s="54"/>
      <c r="F16" s="54"/>
      <c r="G16" s="54"/>
      <c r="H16" s="54"/>
      <c r="I16" s="62" t="s">
        <v>251</v>
      </c>
      <c r="J16" s="69"/>
      <c r="K16" s="69"/>
      <c r="L16" s="39" t="s">
        <v>252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4">
        <v>1</v>
      </c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23"/>
      <c r="BY16" s="23"/>
      <c r="BZ16" s="23"/>
      <c r="CA16" s="23"/>
      <c r="CB16" s="23"/>
      <c r="CC16" s="24"/>
    </row>
    <row r="17" spans="1:81" ht="121.5" customHeight="1" x14ac:dyDescent="0.2">
      <c r="A17" s="26"/>
      <c r="B17" s="54"/>
      <c r="C17" s="54"/>
      <c r="D17" s="54"/>
      <c r="E17" s="54"/>
      <c r="F17" s="54"/>
      <c r="G17" s="54"/>
      <c r="H17" s="54"/>
      <c r="I17" s="112" t="s">
        <v>255</v>
      </c>
      <c r="J17" s="113"/>
      <c r="K17" s="69"/>
      <c r="L17" s="39" t="s">
        <v>253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3">
        <v>87.8</v>
      </c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23"/>
      <c r="BY17" s="23"/>
      <c r="BZ17" s="23"/>
      <c r="CA17" s="23"/>
      <c r="CB17" s="23"/>
      <c r="CC17" s="24"/>
    </row>
    <row r="18" spans="1:81" ht="94.5" customHeight="1" x14ac:dyDescent="0.2">
      <c r="A18" s="26"/>
      <c r="B18" s="54"/>
      <c r="C18" s="54"/>
      <c r="D18" s="54"/>
      <c r="E18" s="54"/>
      <c r="F18" s="54"/>
      <c r="G18" s="54"/>
      <c r="H18" s="54"/>
      <c r="I18" s="112" t="s">
        <v>256</v>
      </c>
      <c r="J18" s="113"/>
      <c r="K18" s="69"/>
      <c r="L18" s="39" t="s">
        <v>254</v>
      </c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3">
        <v>4.2</v>
      </c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3"/>
      <c r="BX18" s="23"/>
      <c r="BY18" s="23"/>
      <c r="BZ18" s="23"/>
      <c r="CA18" s="23"/>
      <c r="CB18" s="23"/>
      <c r="CC18" s="24"/>
    </row>
    <row r="19" spans="1:81" ht="30" customHeight="1" x14ac:dyDescent="0.2">
      <c r="A19" s="27"/>
      <c r="B19" s="30" t="s">
        <v>66</v>
      </c>
      <c r="C19" s="30"/>
      <c r="D19" s="30"/>
      <c r="E19" s="30"/>
      <c r="F19" s="30"/>
      <c r="G19" s="30"/>
      <c r="H19" s="30"/>
      <c r="I19" s="85" t="s">
        <v>67</v>
      </c>
      <c r="J19" s="72"/>
      <c r="K19" s="72"/>
      <c r="L19" s="73" t="s">
        <v>66</v>
      </c>
      <c r="M19" s="72"/>
      <c r="N19" s="72"/>
      <c r="O19" s="72"/>
      <c r="P19" s="72"/>
      <c r="Q19" s="72"/>
      <c r="R19" s="72"/>
      <c r="S19" s="72"/>
      <c r="T19" s="7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50">
        <f>BC20+BC21+BC22+BC23+BC24</f>
        <v>11359.699999999999</v>
      </c>
      <c r="BD19" s="103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5"/>
      <c r="CC19" s="10"/>
    </row>
    <row r="20" spans="1:81" ht="54" customHeight="1" x14ac:dyDescent="0.25">
      <c r="A20" s="27"/>
      <c r="B20" s="31"/>
      <c r="C20" s="32"/>
      <c r="D20" s="33"/>
      <c r="E20" s="49"/>
      <c r="F20" s="30"/>
      <c r="G20" s="35"/>
      <c r="H20" s="49"/>
      <c r="I20" s="39" t="s">
        <v>297</v>
      </c>
      <c r="J20" s="40"/>
      <c r="K20" s="41"/>
      <c r="L20" s="65" t="s">
        <v>298</v>
      </c>
      <c r="M20" s="16"/>
      <c r="N20" s="17"/>
      <c r="O20" s="18"/>
      <c r="P20" s="16"/>
      <c r="Q20" s="19"/>
      <c r="R20" s="16"/>
      <c r="S20" s="16"/>
      <c r="T20" s="16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50">
        <v>2</v>
      </c>
      <c r="BD20" s="28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0"/>
    </row>
    <row r="21" spans="1:81" ht="75.75" customHeight="1" x14ac:dyDescent="0.25">
      <c r="A21" s="27"/>
      <c r="B21" s="31"/>
      <c r="C21" s="32"/>
      <c r="D21" s="33"/>
      <c r="E21" s="49"/>
      <c r="F21" s="30"/>
      <c r="G21" s="35"/>
      <c r="H21" s="49"/>
      <c r="I21" s="39" t="s">
        <v>300</v>
      </c>
      <c r="J21" s="40"/>
      <c r="K21" s="41"/>
      <c r="L21" s="65" t="s">
        <v>299</v>
      </c>
      <c r="M21" s="16"/>
      <c r="N21" s="17"/>
      <c r="O21" s="18"/>
      <c r="P21" s="16"/>
      <c r="Q21" s="19"/>
      <c r="R21" s="16"/>
      <c r="S21" s="16"/>
      <c r="T21" s="16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50">
        <v>1066.5</v>
      </c>
      <c r="BD21" s="28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0"/>
    </row>
    <row r="22" spans="1:81" ht="66.599999999999994" customHeight="1" x14ac:dyDescent="0.2">
      <c r="A22" s="27"/>
      <c r="B22" s="31"/>
      <c r="C22" s="32"/>
      <c r="D22" s="33"/>
      <c r="E22" s="34"/>
      <c r="F22" s="30"/>
      <c r="G22" s="35"/>
      <c r="H22" s="34"/>
      <c r="I22" s="39" t="s">
        <v>302</v>
      </c>
      <c r="J22" s="40"/>
      <c r="K22" s="41"/>
      <c r="L22" s="38" t="s">
        <v>301</v>
      </c>
      <c r="M22" s="16"/>
      <c r="N22" s="17"/>
      <c r="O22" s="18"/>
      <c r="P22" s="16"/>
      <c r="Q22" s="19"/>
      <c r="R22" s="16"/>
      <c r="S22" s="16"/>
      <c r="T22" s="16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50">
        <v>4670.8</v>
      </c>
      <c r="BD22" s="28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0"/>
    </row>
    <row r="23" spans="1:81" ht="66.599999999999994" customHeight="1" x14ac:dyDescent="0.2">
      <c r="A23" s="27"/>
      <c r="B23" s="31"/>
      <c r="C23" s="32"/>
      <c r="D23" s="33"/>
      <c r="E23" s="34"/>
      <c r="F23" s="30"/>
      <c r="G23" s="35"/>
      <c r="H23" s="34"/>
      <c r="I23" s="39" t="s">
        <v>304</v>
      </c>
      <c r="J23" s="40"/>
      <c r="K23" s="41"/>
      <c r="L23" s="38" t="s">
        <v>303</v>
      </c>
      <c r="M23" s="16"/>
      <c r="N23" s="17"/>
      <c r="O23" s="18"/>
      <c r="P23" s="16"/>
      <c r="Q23" s="19"/>
      <c r="R23" s="16"/>
      <c r="S23" s="16"/>
      <c r="T23" s="16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50">
        <v>5600.5</v>
      </c>
      <c r="BD23" s="28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0"/>
    </row>
    <row r="24" spans="1:81" ht="66.599999999999994" customHeight="1" x14ac:dyDescent="0.2">
      <c r="A24" s="27"/>
      <c r="B24" s="31"/>
      <c r="C24" s="32"/>
      <c r="D24" s="33"/>
      <c r="E24" s="34"/>
      <c r="F24" s="30"/>
      <c r="G24" s="35"/>
      <c r="H24" s="34"/>
      <c r="I24" s="39" t="s">
        <v>305</v>
      </c>
      <c r="J24" s="40"/>
      <c r="K24" s="41"/>
      <c r="L24" s="38" t="s">
        <v>306</v>
      </c>
      <c r="M24" s="16"/>
      <c r="N24" s="17"/>
      <c r="O24" s="18"/>
      <c r="P24" s="16"/>
      <c r="Q24" s="19"/>
      <c r="R24" s="16"/>
      <c r="S24" s="16"/>
      <c r="T24" s="16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50">
        <v>19.899999999999999</v>
      </c>
      <c r="BD24" s="28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0"/>
    </row>
    <row r="25" spans="1:81" ht="21" customHeight="1" x14ac:dyDescent="0.2">
      <c r="A25" s="27"/>
      <c r="B25" s="30" t="s">
        <v>14</v>
      </c>
      <c r="C25" s="30"/>
      <c r="D25" s="30"/>
      <c r="E25" s="30"/>
      <c r="F25" s="30"/>
      <c r="G25" s="30"/>
      <c r="H25" s="30"/>
      <c r="I25" s="85" t="s">
        <v>69</v>
      </c>
      <c r="J25" s="38"/>
      <c r="K25" s="38"/>
      <c r="L25" s="74" t="s">
        <v>68</v>
      </c>
      <c r="M25" s="72"/>
      <c r="N25" s="72"/>
      <c r="O25" s="72"/>
      <c r="P25" s="72"/>
      <c r="Q25" s="72"/>
      <c r="R25" s="72"/>
      <c r="S25" s="72"/>
      <c r="T25" s="72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50">
        <f>BC26+BC27+BC28+BC29</f>
        <v>47804</v>
      </c>
      <c r="BD25" s="103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5"/>
      <c r="CC25" s="10"/>
    </row>
    <row r="26" spans="1:81" ht="112.5" customHeight="1" x14ac:dyDescent="0.2">
      <c r="A26" s="27"/>
      <c r="B26" s="31"/>
      <c r="C26" s="32"/>
      <c r="D26" s="33"/>
      <c r="E26" s="34"/>
      <c r="F26" s="30"/>
      <c r="G26" s="35"/>
      <c r="H26" s="34"/>
      <c r="I26" s="39" t="s">
        <v>100</v>
      </c>
      <c r="J26" s="14"/>
      <c r="K26" s="15"/>
      <c r="L26" s="43" t="s">
        <v>129</v>
      </c>
      <c r="M26" s="16"/>
      <c r="N26" s="17"/>
      <c r="O26" s="18"/>
      <c r="P26" s="16"/>
      <c r="Q26" s="19"/>
      <c r="R26" s="16"/>
      <c r="S26" s="16"/>
      <c r="T26" s="16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50">
        <v>22049</v>
      </c>
      <c r="BD26" s="28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0"/>
    </row>
    <row r="27" spans="1:81" ht="145.5" customHeight="1" x14ac:dyDescent="0.2">
      <c r="A27" s="27"/>
      <c r="B27" s="31"/>
      <c r="C27" s="32"/>
      <c r="D27" s="33"/>
      <c r="E27" s="34"/>
      <c r="F27" s="30"/>
      <c r="G27" s="35"/>
      <c r="H27" s="34"/>
      <c r="I27" s="39" t="s">
        <v>101</v>
      </c>
      <c r="J27" s="14"/>
      <c r="K27" s="15"/>
      <c r="L27" s="44" t="s">
        <v>130</v>
      </c>
      <c r="M27" s="16"/>
      <c r="N27" s="17"/>
      <c r="O27" s="18"/>
      <c r="P27" s="16"/>
      <c r="Q27" s="19"/>
      <c r="R27" s="16"/>
      <c r="S27" s="16"/>
      <c r="T27" s="16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50">
        <v>157.69999999999999</v>
      </c>
      <c r="BD27" s="28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0"/>
    </row>
    <row r="28" spans="1:81" ht="132.75" customHeight="1" x14ac:dyDescent="0.2">
      <c r="A28" s="27"/>
      <c r="B28" s="31"/>
      <c r="C28" s="32"/>
      <c r="D28" s="33"/>
      <c r="E28" s="34"/>
      <c r="F28" s="30"/>
      <c r="G28" s="35"/>
      <c r="H28" s="34"/>
      <c r="I28" s="39" t="s">
        <v>102</v>
      </c>
      <c r="J28" s="14"/>
      <c r="K28" s="15"/>
      <c r="L28" s="43" t="s">
        <v>131</v>
      </c>
      <c r="M28" s="16"/>
      <c r="N28" s="17"/>
      <c r="O28" s="18"/>
      <c r="P28" s="16"/>
      <c r="Q28" s="19"/>
      <c r="R28" s="16"/>
      <c r="S28" s="16"/>
      <c r="T28" s="16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50">
        <v>29662.1</v>
      </c>
      <c r="BD28" s="28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0"/>
    </row>
    <row r="29" spans="1:81" ht="127.5" customHeight="1" x14ac:dyDescent="0.2">
      <c r="A29" s="27"/>
      <c r="B29" s="31"/>
      <c r="C29" s="32"/>
      <c r="D29" s="33"/>
      <c r="E29" s="34"/>
      <c r="F29" s="30"/>
      <c r="G29" s="35"/>
      <c r="H29" s="34"/>
      <c r="I29" s="39" t="s">
        <v>103</v>
      </c>
      <c r="J29" s="14"/>
      <c r="K29" s="15"/>
      <c r="L29" s="43" t="s">
        <v>132</v>
      </c>
      <c r="M29" s="16"/>
      <c r="N29" s="17"/>
      <c r="O29" s="18"/>
      <c r="P29" s="16"/>
      <c r="Q29" s="19"/>
      <c r="R29" s="16"/>
      <c r="S29" s="16"/>
      <c r="T29" s="16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50">
        <v>-4064.8</v>
      </c>
      <c r="BD29" s="28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0"/>
    </row>
    <row r="30" spans="1:81" ht="33.75" customHeight="1" x14ac:dyDescent="0.2">
      <c r="A30" s="27"/>
      <c r="B30" s="34" t="s">
        <v>13</v>
      </c>
      <c r="C30" s="34"/>
      <c r="D30" s="34"/>
      <c r="E30" s="34"/>
      <c r="F30" s="34"/>
      <c r="G30" s="34"/>
      <c r="H30" s="34"/>
      <c r="I30" s="85" t="s">
        <v>104</v>
      </c>
      <c r="J30" s="75"/>
      <c r="K30" s="75"/>
      <c r="L30" s="70" t="s">
        <v>70</v>
      </c>
      <c r="M30" s="75"/>
      <c r="N30" s="75"/>
      <c r="O30" s="75"/>
      <c r="P30" s="75"/>
      <c r="Q30" s="75"/>
      <c r="R30" s="75"/>
      <c r="S30" s="75"/>
      <c r="T30" s="75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50">
        <f>BC31</f>
        <v>710.8</v>
      </c>
      <c r="BD30" s="103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5"/>
      <c r="CC30" s="10"/>
    </row>
    <row r="31" spans="1:81" ht="156.75" customHeight="1" x14ac:dyDescent="0.2">
      <c r="A31" s="27"/>
      <c r="B31" s="31"/>
      <c r="C31" s="32"/>
      <c r="D31" s="33"/>
      <c r="E31" s="34"/>
      <c r="F31" s="30"/>
      <c r="G31" s="35"/>
      <c r="H31" s="34"/>
      <c r="I31" s="39" t="s">
        <v>135</v>
      </c>
      <c r="J31" s="40"/>
      <c r="K31" s="41"/>
      <c r="L31" s="38" t="s">
        <v>133</v>
      </c>
      <c r="M31" s="45"/>
      <c r="N31" s="46"/>
      <c r="O31" s="47"/>
      <c r="P31" s="45"/>
      <c r="Q31" s="48"/>
      <c r="R31" s="45"/>
      <c r="S31" s="45"/>
      <c r="T31" s="45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50">
        <v>710.8</v>
      </c>
      <c r="BD31" s="28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0"/>
    </row>
    <row r="32" spans="1:81" ht="15.75" customHeight="1" x14ac:dyDescent="0.2">
      <c r="A32" s="27"/>
      <c r="B32" s="30" t="s">
        <v>12</v>
      </c>
      <c r="C32" s="30"/>
      <c r="D32" s="30"/>
      <c r="E32" s="30"/>
      <c r="F32" s="30"/>
      <c r="G32" s="30"/>
      <c r="H32" s="30"/>
      <c r="I32" s="86" t="s">
        <v>71</v>
      </c>
      <c r="J32" s="72"/>
      <c r="K32" s="72"/>
      <c r="L32" s="73" t="s">
        <v>72</v>
      </c>
      <c r="M32" s="72"/>
      <c r="N32" s="72"/>
      <c r="O32" s="72"/>
      <c r="P32" s="72"/>
      <c r="Q32" s="72"/>
      <c r="R32" s="72"/>
      <c r="S32" s="72"/>
      <c r="T32" s="72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50">
        <v>17.3</v>
      </c>
      <c r="BD32" s="103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5"/>
      <c r="CC32" s="10"/>
    </row>
    <row r="33" spans="1:81" ht="153.75" customHeight="1" x14ac:dyDescent="0.2">
      <c r="A33" s="27"/>
      <c r="B33" s="31"/>
      <c r="C33" s="32"/>
      <c r="D33" s="33"/>
      <c r="E33" s="34"/>
      <c r="F33" s="30"/>
      <c r="G33" s="35"/>
      <c r="H33" s="34"/>
      <c r="I33" s="39" t="s">
        <v>136</v>
      </c>
      <c r="J33" s="40"/>
      <c r="K33" s="41"/>
      <c r="L33" s="38" t="s">
        <v>133</v>
      </c>
      <c r="M33" s="45"/>
      <c r="N33" s="46"/>
      <c r="O33" s="47"/>
      <c r="P33" s="45"/>
      <c r="Q33" s="48"/>
      <c r="R33" s="45"/>
      <c r="S33" s="45"/>
      <c r="T33" s="45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50">
        <v>17.3</v>
      </c>
      <c r="BD33" s="28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0"/>
    </row>
    <row r="34" spans="1:81" ht="18.75" customHeight="1" x14ac:dyDescent="0.2">
      <c r="A34" s="27"/>
      <c r="B34" s="34" t="s">
        <v>11</v>
      </c>
      <c r="C34" s="34"/>
      <c r="D34" s="34"/>
      <c r="E34" s="34"/>
      <c r="F34" s="34"/>
      <c r="G34" s="34"/>
      <c r="H34" s="34"/>
      <c r="I34" s="85" t="s">
        <v>86</v>
      </c>
      <c r="J34" s="75"/>
      <c r="K34" s="75"/>
      <c r="L34" s="70" t="s">
        <v>85</v>
      </c>
      <c r="M34" s="75"/>
      <c r="N34" s="75"/>
      <c r="O34" s="75"/>
      <c r="P34" s="75"/>
      <c r="Q34" s="75"/>
      <c r="R34" s="75"/>
      <c r="S34" s="75"/>
      <c r="T34" s="75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50">
        <f>BC35+BC36+BC37+BC38++BC39+BC40+CE36+BC41+BC42+BC43+BC44+BC45+BC46+BC47+BC48+BC49+BC50+BC51+BC52+BC53</f>
        <v>3107011.3999999994</v>
      </c>
      <c r="BD34" s="103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5"/>
      <c r="CC34" s="10"/>
    </row>
    <row r="35" spans="1:81" ht="81.599999999999994" customHeight="1" x14ac:dyDescent="0.2">
      <c r="A35" s="27"/>
      <c r="B35" s="31"/>
      <c r="C35" s="32"/>
      <c r="D35" s="33"/>
      <c r="E35" s="34"/>
      <c r="F35" s="30"/>
      <c r="G35" s="35"/>
      <c r="H35" s="34"/>
      <c r="I35" s="39" t="s">
        <v>105</v>
      </c>
      <c r="J35" s="40"/>
      <c r="K35" s="41"/>
      <c r="L35" s="38" t="s">
        <v>107</v>
      </c>
      <c r="M35" s="45"/>
      <c r="N35" s="46"/>
      <c r="O35" s="47"/>
      <c r="P35" s="45"/>
      <c r="Q35" s="48"/>
      <c r="R35" s="45"/>
      <c r="S35" s="45"/>
      <c r="T35" s="45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83">
        <v>2380742.9</v>
      </c>
      <c r="BD35" s="28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0"/>
    </row>
    <row r="36" spans="1:81" ht="120.6" customHeight="1" x14ac:dyDescent="0.2">
      <c r="A36" s="27"/>
      <c r="B36" s="31"/>
      <c r="C36" s="32"/>
      <c r="D36" s="33"/>
      <c r="E36" s="34"/>
      <c r="F36" s="30"/>
      <c r="G36" s="35"/>
      <c r="H36" s="34"/>
      <c r="I36" s="39" t="s">
        <v>106</v>
      </c>
      <c r="J36" s="40"/>
      <c r="K36" s="41"/>
      <c r="L36" s="38" t="s">
        <v>84</v>
      </c>
      <c r="M36" s="45"/>
      <c r="N36" s="46"/>
      <c r="O36" s="47"/>
      <c r="P36" s="45"/>
      <c r="Q36" s="48"/>
      <c r="R36" s="45"/>
      <c r="S36" s="45"/>
      <c r="T36" s="45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51">
        <v>22836.400000000001</v>
      </c>
      <c r="BD36" s="28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0"/>
    </row>
    <row r="37" spans="1:81" ht="56.25" customHeight="1" x14ac:dyDescent="0.2">
      <c r="A37" s="27"/>
      <c r="B37" s="31"/>
      <c r="C37" s="32"/>
      <c r="D37" s="33"/>
      <c r="E37" s="34"/>
      <c r="F37" s="30"/>
      <c r="G37" s="35"/>
      <c r="H37" s="34"/>
      <c r="I37" s="39" t="s">
        <v>82</v>
      </c>
      <c r="J37" s="40"/>
      <c r="K37" s="41"/>
      <c r="L37" s="38" t="s">
        <v>113</v>
      </c>
      <c r="M37" s="45"/>
      <c r="N37" s="46"/>
      <c r="O37" s="47"/>
      <c r="P37" s="45"/>
      <c r="Q37" s="48"/>
      <c r="R37" s="45"/>
      <c r="S37" s="45"/>
      <c r="T37" s="45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50">
        <v>48496.800000000003</v>
      </c>
      <c r="BD37" s="28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0"/>
    </row>
    <row r="38" spans="1:81" ht="98.25" customHeight="1" x14ac:dyDescent="0.2">
      <c r="A38" s="27"/>
      <c r="B38" s="31"/>
      <c r="C38" s="32"/>
      <c r="D38" s="33"/>
      <c r="E38" s="34"/>
      <c r="F38" s="30"/>
      <c r="G38" s="35"/>
      <c r="H38" s="34"/>
      <c r="I38" s="39" t="s">
        <v>81</v>
      </c>
      <c r="J38" s="40"/>
      <c r="K38" s="41"/>
      <c r="L38" s="38" t="s">
        <v>80</v>
      </c>
      <c r="M38" s="45"/>
      <c r="N38" s="46"/>
      <c r="O38" s="47"/>
      <c r="P38" s="45"/>
      <c r="Q38" s="48"/>
      <c r="R38" s="45"/>
      <c r="S38" s="45"/>
      <c r="T38" s="45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50">
        <v>49967.9</v>
      </c>
      <c r="BD38" s="28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0"/>
    </row>
    <row r="39" spans="1:81" ht="67.150000000000006" customHeight="1" x14ac:dyDescent="0.2">
      <c r="A39" s="27"/>
      <c r="B39" s="31"/>
      <c r="C39" s="32"/>
      <c r="D39" s="33"/>
      <c r="E39" s="49"/>
      <c r="F39" s="30"/>
      <c r="G39" s="35"/>
      <c r="H39" s="49"/>
      <c r="I39" s="39" t="s">
        <v>115</v>
      </c>
      <c r="J39" s="40"/>
      <c r="K39" s="41"/>
      <c r="L39" s="38" t="s">
        <v>114</v>
      </c>
      <c r="M39" s="45"/>
      <c r="N39" s="46"/>
      <c r="O39" s="47"/>
      <c r="P39" s="45"/>
      <c r="Q39" s="48"/>
      <c r="R39" s="45"/>
      <c r="S39" s="45"/>
      <c r="T39" s="45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50">
        <v>-4.7</v>
      </c>
      <c r="BD39" s="28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0"/>
    </row>
    <row r="40" spans="1:81" ht="55.9" customHeight="1" x14ac:dyDescent="0.2">
      <c r="A40" s="27"/>
      <c r="B40" s="31"/>
      <c r="C40" s="32"/>
      <c r="D40" s="33"/>
      <c r="E40" s="34"/>
      <c r="F40" s="30"/>
      <c r="G40" s="35"/>
      <c r="H40" s="34"/>
      <c r="I40" s="39" t="s">
        <v>116</v>
      </c>
      <c r="J40" s="40"/>
      <c r="K40" s="41"/>
      <c r="L40" s="38" t="s">
        <v>79</v>
      </c>
      <c r="M40" s="45"/>
      <c r="N40" s="46"/>
      <c r="O40" s="47"/>
      <c r="P40" s="45"/>
      <c r="Q40" s="48"/>
      <c r="R40" s="45"/>
      <c r="S40" s="45"/>
      <c r="T40" s="45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50">
        <v>122414.5</v>
      </c>
      <c r="BD40" s="28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0"/>
    </row>
    <row r="41" spans="1:81" ht="55.9" customHeight="1" x14ac:dyDescent="0.2">
      <c r="A41" s="27"/>
      <c r="B41" s="31"/>
      <c r="C41" s="32"/>
      <c r="D41" s="33"/>
      <c r="E41" s="34"/>
      <c r="F41" s="30"/>
      <c r="G41" s="35"/>
      <c r="H41" s="34"/>
      <c r="I41" s="39" t="s">
        <v>117</v>
      </c>
      <c r="J41" s="40"/>
      <c r="K41" s="41"/>
      <c r="L41" s="38" t="s">
        <v>118</v>
      </c>
      <c r="M41" s="45"/>
      <c r="N41" s="46"/>
      <c r="O41" s="47"/>
      <c r="P41" s="45"/>
      <c r="Q41" s="48"/>
      <c r="R41" s="45"/>
      <c r="S41" s="45"/>
      <c r="T41" s="45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50">
        <v>27645.200000000001</v>
      </c>
      <c r="BD41" s="28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0"/>
    </row>
    <row r="42" spans="1:81" ht="55.9" customHeight="1" x14ac:dyDescent="0.2">
      <c r="A42" s="27"/>
      <c r="B42" s="31"/>
      <c r="C42" s="32"/>
      <c r="D42" s="33"/>
      <c r="E42" s="34"/>
      <c r="F42" s="30"/>
      <c r="G42" s="35"/>
      <c r="H42" s="34"/>
      <c r="I42" s="39" t="s">
        <v>83</v>
      </c>
      <c r="J42" s="40"/>
      <c r="K42" s="41"/>
      <c r="L42" s="38" t="s">
        <v>78</v>
      </c>
      <c r="M42" s="45"/>
      <c r="N42" s="46"/>
      <c r="O42" s="47"/>
      <c r="P42" s="45"/>
      <c r="Q42" s="48"/>
      <c r="R42" s="45"/>
      <c r="S42" s="45"/>
      <c r="T42" s="45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50">
        <v>6.9</v>
      </c>
      <c r="BD42" s="28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0"/>
    </row>
    <row r="43" spans="1:81" ht="34.9" customHeight="1" x14ac:dyDescent="0.2">
      <c r="A43" s="27"/>
      <c r="B43" s="31"/>
      <c r="C43" s="32"/>
      <c r="D43" s="33"/>
      <c r="E43" s="34"/>
      <c r="F43" s="30"/>
      <c r="G43" s="35"/>
      <c r="H43" s="34"/>
      <c r="I43" s="39" t="s">
        <v>108</v>
      </c>
      <c r="J43" s="40"/>
      <c r="K43" s="41"/>
      <c r="L43" s="38" t="s">
        <v>109</v>
      </c>
      <c r="M43" s="45"/>
      <c r="N43" s="46"/>
      <c r="O43" s="47"/>
      <c r="P43" s="45"/>
      <c r="Q43" s="48"/>
      <c r="R43" s="45"/>
      <c r="S43" s="45"/>
      <c r="T43" s="45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50">
        <v>50568</v>
      </c>
      <c r="BD43" s="28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0"/>
    </row>
    <row r="44" spans="1:81" ht="50.45" customHeight="1" x14ac:dyDescent="0.2">
      <c r="A44" s="27"/>
      <c r="B44" s="31"/>
      <c r="C44" s="32"/>
      <c r="D44" s="33"/>
      <c r="E44" s="34"/>
      <c r="F44" s="30"/>
      <c r="G44" s="35"/>
      <c r="H44" s="34"/>
      <c r="I44" s="39" t="s">
        <v>76</v>
      </c>
      <c r="J44" s="40"/>
      <c r="K44" s="41"/>
      <c r="L44" s="38" t="s">
        <v>77</v>
      </c>
      <c r="M44" s="45"/>
      <c r="N44" s="46"/>
      <c r="O44" s="47"/>
      <c r="P44" s="45"/>
      <c r="Q44" s="48"/>
      <c r="R44" s="45"/>
      <c r="S44" s="45"/>
      <c r="T44" s="45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50">
        <v>15.9</v>
      </c>
      <c r="BD44" s="28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0"/>
    </row>
    <row r="45" spans="1:81" ht="27" customHeight="1" x14ac:dyDescent="0.2">
      <c r="A45" s="27"/>
      <c r="B45" s="31"/>
      <c r="C45" s="32"/>
      <c r="D45" s="33"/>
      <c r="E45" s="34"/>
      <c r="F45" s="30"/>
      <c r="G45" s="35"/>
      <c r="H45" s="34"/>
      <c r="I45" s="39" t="s">
        <v>75</v>
      </c>
      <c r="J45" s="40"/>
      <c r="K45" s="41"/>
      <c r="L45" s="38" t="s">
        <v>110</v>
      </c>
      <c r="M45" s="45"/>
      <c r="N45" s="46"/>
      <c r="O45" s="47"/>
      <c r="P45" s="45"/>
      <c r="Q45" s="48"/>
      <c r="R45" s="45"/>
      <c r="S45" s="45"/>
      <c r="T45" s="45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50">
        <v>247.4</v>
      </c>
      <c r="BD45" s="28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0"/>
    </row>
    <row r="46" spans="1:81" ht="37.15" customHeight="1" x14ac:dyDescent="0.2">
      <c r="A46" s="27"/>
      <c r="B46" s="31"/>
      <c r="C46" s="32"/>
      <c r="D46" s="33"/>
      <c r="E46" s="34"/>
      <c r="F46" s="30"/>
      <c r="G46" s="35"/>
      <c r="H46" s="34"/>
      <c r="I46" s="39" t="s">
        <v>120</v>
      </c>
      <c r="J46" s="40"/>
      <c r="K46" s="41"/>
      <c r="L46" s="38" t="s">
        <v>119</v>
      </c>
      <c r="M46" s="45"/>
      <c r="N46" s="46"/>
      <c r="O46" s="47"/>
      <c r="P46" s="45"/>
      <c r="Q46" s="48"/>
      <c r="R46" s="45"/>
      <c r="S46" s="45"/>
      <c r="T46" s="45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50">
        <v>21480.2</v>
      </c>
      <c r="BD46" s="28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0"/>
    </row>
    <row r="47" spans="1:81" ht="51" customHeight="1" x14ac:dyDescent="0.2">
      <c r="A47" s="27"/>
      <c r="B47" s="31"/>
      <c r="C47" s="32"/>
      <c r="D47" s="33"/>
      <c r="E47" s="49"/>
      <c r="F47" s="30"/>
      <c r="G47" s="35"/>
      <c r="H47" s="49"/>
      <c r="I47" s="39" t="s">
        <v>121</v>
      </c>
      <c r="J47" s="40"/>
      <c r="K47" s="41"/>
      <c r="L47" s="38" t="s">
        <v>122</v>
      </c>
      <c r="M47" s="45"/>
      <c r="N47" s="46"/>
      <c r="O47" s="47"/>
      <c r="P47" s="45"/>
      <c r="Q47" s="48"/>
      <c r="R47" s="45"/>
      <c r="S47" s="45"/>
      <c r="T47" s="45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50">
        <v>88670.7</v>
      </c>
      <c r="BD47" s="28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0"/>
    </row>
    <row r="48" spans="1:81" ht="39.6" customHeight="1" x14ac:dyDescent="0.2">
      <c r="A48" s="27"/>
      <c r="B48" s="31"/>
      <c r="C48" s="32"/>
      <c r="D48" s="33"/>
      <c r="E48" s="49"/>
      <c r="F48" s="30"/>
      <c r="G48" s="35"/>
      <c r="H48" s="49"/>
      <c r="I48" s="39" t="s">
        <v>124</v>
      </c>
      <c r="J48" s="40"/>
      <c r="K48" s="41"/>
      <c r="L48" s="38" t="s">
        <v>123</v>
      </c>
      <c r="M48" s="45"/>
      <c r="N48" s="46"/>
      <c r="O48" s="47"/>
      <c r="P48" s="45"/>
      <c r="Q48" s="48"/>
      <c r="R48" s="45"/>
      <c r="S48" s="45"/>
      <c r="T48" s="45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50">
        <v>156488.9</v>
      </c>
      <c r="BD48" s="28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0"/>
    </row>
    <row r="49" spans="1:81" ht="39.6" customHeight="1" x14ac:dyDescent="0.2">
      <c r="A49" s="27"/>
      <c r="B49" s="31"/>
      <c r="C49" s="32"/>
      <c r="D49" s="33"/>
      <c r="E49" s="49"/>
      <c r="F49" s="30"/>
      <c r="G49" s="35"/>
      <c r="H49" s="49"/>
      <c r="I49" s="39" t="s">
        <v>125</v>
      </c>
      <c r="J49" s="40"/>
      <c r="K49" s="41"/>
      <c r="L49" s="38" t="s">
        <v>126</v>
      </c>
      <c r="M49" s="45"/>
      <c r="N49" s="46"/>
      <c r="O49" s="47"/>
      <c r="P49" s="45"/>
      <c r="Q49" s="48"/>
      <c r="R49" s="45"/>
      <c r="S49" s="45"/>
      <c r="T49" s="45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50">
        <v>113381.6</v>
      </c>
      <c r="BD49" s="28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0"/>
    </row>
    <row r="50" spans="1:81" ht="56.45" customHeight="1" x14ac:dyDescent="0.2">
      <c r="A50" s="27"/>
      <c r="B50" s="31"/>
      <c r="C50" s="32"/>
      <c r="D50" s="33"/>
      <c r="E50" s="34"/>
      <c r="F50" s="30"/>
      <c r="G50" s="35"/>
      <c r="H50" s="34"/>
      <c r="I50" s="39" t="s">
        <v>74</v>
      </c>
      <c r="J50" s="40"/>
      <c r="K50" s="41"/>
      <c r="L50" s="38" t="s">
        <v>73</v>
      </c>
      <c r="M50" s="45"/>
      <c r="N50" s="46"/>
      <c r="O50" s="47"/>
      <c r="P50" s="45"/>
      <c r="Q50" s="48"/>
      <c r="R50" s="45"/>
      <c r="S50" s="45"/>
      <c r="T50" s="45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50">
        <v>23619.4</v>
      </c>
      <c r="BD50" s="28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0"/>
    </row>
    <row r="51" spans="1:81" ht="53.25" customHeight="1" x14ac:dyDescent="0.2">
      <c r="A51" s="27"/>
      <c r="B51" s="31"/>
      <c r="C51" s="32"/>
      <c r="D51" s="33"/>
      <c r="E51" s="34"/>
      <c r="F51" s="30"/>
      <c r="G51" s="35"/>
      <c r="H51" s="34"/>
      <c r="I51" s="39" t="s">
        <v>127</v>
      </c>
      <c r="J51" s="40"/>
      <c r="K51" s="41"/>
      <c r="L51" s="38" t="s">
        <v>128</v>
      </c>
      <c r="M51" s="45"/>
      <c r="N51" s="46"/>
      <c r="O51" s="47"/>
      <c r="P51" s="45"/>
      <c r="Q51" s="48"/>
      <c r="R51" s="45"/>
      <c r="S51" s="45"/>
      <c r="T51" s="45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50">
        <v>9.4</v>
      </c>
      <c r="BD51" s="28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0"/>
    </row>
    <row r="52" spans="1:81" ht="152.25" customHeight="1" x14ac:dyDescent="0.2">
      <c r="A52" s="27"/>
      <c r="B52" s="31"/>
      <c r="C52" s="32"/>
      <c r="D52" s="33"/>
      <c r="E52" s="34"/>
      <c r="F52" s="30"/>
      <c r="G52" s="35"/>
      <c r="H52" s="34"/>
      <c r="I52" s="39" t="s">
        <v>134</v>
      </c>
      <c r="J52" s="40"/>
      <c r="K52" s="41"/>
      <c r="L52" s="38" t="s">
        <v>133</v>
      </c>
      <c r="M52" s="45"/>
      <c r="N52" s="46"/>
      <c r="O52" s="47"/>
      <c r="P52" s="45"/>
      <c r="Q52" s="48"/>
      <c r="R52" s="45"/>
      <c r="S52" s="45"/>
      <c r="T52" s="45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50">
        <v>0.5</v>
      </c>
      <c r="BD52" s="28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0"/>
    </row>
    <row r="53" spans="1:81" ht="92.25" customHeight="1" x14ac:dyDescent="0.2">
      <c r="A53" s="27"/>
      <c r="B53" s="31"/>
      <c r="C53" s="32"/>
      <c r="D53" s="33"/>
      <c r="E53" s="49"/>
      <c r="F53" s="30"/>
      <c r="G53" s="35"/>
      <c r="H53" s="49"/>
      <c r="I53" s="39" t="s">
        <v>258</v>
      </c>
      <c r="J53" s="40"/>
      <c r="K53" s="41"/>
      <c r="L53" s="38" t="s">
        <v>257</v>
      </c>
      <c r="M53" s="45"/>
      <c r="N53" s="46"/>
      <c r="O53" s="47"/>
      <c r="P53" s="45"/>
      <c r="Q53" s="48"/>
      <c r="R53" s="45"/>
      <c r="S53" s="45"/>
      <c r="T53" s="45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50">
        <v>423.5</v>
      </c>
      <c r="BD53" s="55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11"/>
      <c r="CC53" s="10"/>
    </row>
    <row r="54" spans="1:81" ht="18" customHeight="1" x14ac:dyDescent="0.2">
      <c r="A54" s="27"/>
      <c r="B54" s="34" t="s">
        <v>10</v>
      </c>
      <c r="C54" s="34"/>
      <c r="D54" s="34"/>
      <c r="E54" s="34"/>
      <c r="F54" s="34"/>
      <c r="G54" s="34"/>
      <c r="H54" s="34"/>
      <c r="I54" s="86" t="s">
        <v>88</v>
      </c>
      <c r="J54" s="76"/>
      <c r="K54" s="76"/>
      <c r="L54" s="77" t="s">
        <v>87</v>
      </c>
      <c r="M54" s="75"/>
      <c r="N54" s="75"/>
      <c r="O54" s="75"/>
      <c r="P54" s="75"/>
      <c r="Q54" s="75"/>
      <c r="R54" s="75"/>
      <c r="S54" s="75"/>
      <c r="T54" s="75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50">
        <f>BC55</f>
        <v>719.3</v>
      </c>
      <c r="BD54" s="103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5"/>
      <c r="CC54" s="10"/>
    </row>
    <row r="55" spans="1:81" ht="153.75" customHeight="1" x14ac:dyDescent="0.2">
      <c r="A55" s="27"/>
      <c r="B55" s="31"/>
      <c r="C55" s="32"/>
      <c r="D55" s="33"/>
      <c r="E55" s="34"/>
      <c r="F55" s="30"/>
      <c r="G55" s="35"/>
      <c r="H55" s="34"/>
      <c r="I55" s="39" t="s">
        <v>137</v>
      </c>
      <c r="J55" s="40"/>
      <c r="K55" s="41"/>
      <c r="L55" s="38" t="s">
        <v>133</v>
      </c>
      <c r="M55" s="45"/>
      <c r="N55" s="46"/>
      <c r="O55" s="47"/>
      <c r="P55" s="45"/>
      <c r="Q55" s="48"/>
      <c r="R55" s="45"/>
      <c r="S55" s="45"/>
      <c r="T55" s="45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50">
        <v>719.3</v>
      </c>
      <c r="BD55" s="28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0"/>
    </row>
    <row r="56" spans="1:81" ht="30.75" customHeight="1" x14ac:dyDescent="0.2">
      <c r="A56" s="27"/>
      <c r="B56" s="34" t="s">
        <v>9</v>
      </c>
      <c r="C56" s="34"/>
      <c r="D56" s="34"/>
      <c r="E56" s="34"/>
      <c r="F56" s="34"/>
      <c r="G56" s="34"/>
      <c r="H56" s="34"/>
      <c r="I56" s="85" t="s">
        <v>89</v>
      </c>
      <c r="J56" s="75"/>
      <c r="K56" s="75"/>
      <c r="L56" s="73" t="s">
        <v>90</v>
      </c>
      <c r="M56" s="75"/>
      <c r="N56" s="75"/>
      <c r="O56" s="75"/>
      <c r="P56" s="75"/>
      <c r="Q56" s="75"/>
      <c r="R56" s="75"/>
      <c r="S56" s="75"/>
      <c r="T56" s="75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50">
        <f>BC57</f>
        <v>50</v>
      </c>
      <c r="BD56" s="103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5"/>
      <c r="CC56" s="10"/>
    </row>
    <row r="57" spans="1:81" ht="165" customHeight="1" x14ac:dyDescent="0.2">
      <c r="A57" s="27"/>
      <c r="B57" s="31"/>
      <c r="C57" s="32"/>
      <c r="D57" s="33"/>
      <c r="E57" s="34"/>
      <c r="F57" s="30"/>
      <c r="G57" s="35"/>
      <c r="H57" s="34"/>
      <c r="I57" s="39" t="s">
        <v>141</v>
      </c>
      <c r="J57" s="40"/>
      <c r="K57" s="41"/>
      <c r="L57" s="38" t="s">
        <v>133</v>
      </c>
      <c r="M57" s="45"/>
      <c r="N57" s="46"/>
      <c r="O57" s="47"/>
      <c r="P57" s="45"/>
      <c r="Q57" s="48"/>
      <c r="R57" s="45"/>
      <c r="S57" s="45"/>
      <c r="T57" s="45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50">
        <v>50</v>
      </c>
      <c r="BD57" s="28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0"/>
    </row>
    <row r="58" spans="1:81" ht="47.25" customHeight="1" x14ac:dyDescent="0.2">
      <c r="A58" s="27"/>
      <c r="B58" s="36" t="s">
        <v>8</v>
      </c>
      <c r="C58" s="36"/>
      <c r="D58" s="36"/>
      <c r="E58" s="36"/>
      <c r="F58" s="36"/>
      <c r="G58" s="36"/>
      <c r="H58" s="36"/>
      <c r="I58" s="87">
        <v>816</v>
      </c>
      <c r="J58" s="72"/>
      <c r="K58" s="72"/>
      <c r="L58" s="79" t="s">
        <v>91</v>
      </c>
      <c r="M58" s="72"/>
      <c r="N58" s="72"/>
      <c r="O58" s="72"/>
      <c r="P58" s="72"/>
      <c r="Q58" s="72"/>
      <c r="R58" s="72"/>
      <c r="S58" s="72"/>
      <c r="T58" s="72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50">
        <f>BC59</f>
        <v>379</v>
      </c>
      <c r="BD58" s="103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5"/>
      <c r="CC58" s="10"/>
    </row>
    <row r="59" spans="1:81" ht="154.5" customHeight="1" x14ac:dyDescent="0.2">
      <c r="A59" s="27"/>
      <c r="B59" s="31"/>
      <c r="C59" s="32"/>
      <c r="D59" s="33"/>
      <c r="E59" s="34"/>
      <c r="F59" s="30"/>
      <c r="G59" s="35"/>
      <c r="H59" s="34"/>
      <c r="I59" s="39" t="s">
        <v>140</v>
      </c>
      <c r="J59" s="40"/>
      <c r="K59" s="41"/>
      <c r="L59" s="38" t="s">
        <v>133</v>
      </c>
      <c r="M59" s="45"/>
      <c r="N59" s="46"/>
      <c r="O59" s="47"/>
      <c r="P59" s="45"/>
      <c r="Q59" s="48"/>
      <c r="R59" s="45"/>
      <c r="S59" s="45"/>
      <c r="T59" s="45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50">
        <v>379</v>
      </c>
      <c r="BD59" s="28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0"/>
    </row>
    <row r="60" spans="1:81" ht="34.5" customHeight="1" x14ac:dyDescent="0.2">
      <c r="A60" s="27"/>
      <c r="B60" s="36" t="s">
        <v>7</v>
      </c>
      <c r="C60" s="36"/>
      <c r="D60" s="36"/>
      <c r="E60" s="36"/>
      <c r="F60" s="36"/>
      <c r="G60" s="36"/>
      <c r="H60" s="36"/>
      <c r="I60" s="87">
        <v>834</v>
      </c>
      <c r="J60" s="75"/>
      <c r="K60" s="75"/>
      <c r="L60" s="73" t="s">
        <v>310</v>
      </c>
      <c r="M60" s="75"/>
      <c r="N60" s="75"/>
      <c r="O60" s="75"/>
      <c r="P60" s="75"/>
      <c r="Q60" s="75"/>
      <c r="R60" s="75"/>
      <c r="S60" s="75"/>
      <c r="T60" s="75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50">
        <f>BC61</f>
        <v>8.6</v>
      </c>
      <c r="BD60" s="103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5"/>
      <c r="CC60" s="10"/>
    </row>
    <row r="61" spans="1:81" ht="37.9" customHeight="1" x14ac:dyDescent="0.2">
      <c r="A61" s="27"/>
      <c r="B61" s="31"/>
      <c r="C61" s="32"/>
      <c r="D61" s="33"/>
      <c r="E61" s="34"/>
      <c r="F61" s="30"/>
      <c r="G61" s="35"/>
      <c r="H61" s="34"/>
      <c r="I61" s="39" t="s">
        <v>307</v>
      </c>
      <c r="J61" s="40"/>
      <c r="K61" s="41"/>
      <c r="L61" s="38" t="s">
        <v>138</v>
      </c>
      <c r="M61" s="16"/>
      <c r="N61" s="17"/>
      <c r="O61" s="18"/>
      <c r="P61" s="16"/>
      <c r="Q61" s="19"/>
      <c r="R61" s="16"/>
      <c r="S61" s="16"/>
      <c r="T61" s="16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50">
        <v>8.6</v>
      </c>
      <c r="BD61" s="28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0"/>
    </row>
    <row r="62" spans="1:81" ht="35.25" customHeight="1" x14ac:dyDescent="0.3">
      <c r="A62" s="27"/>
      <c r="B62" s="31"/>
      <c r="C62" s="32"/>
      <c r="D62" s="33"/>
      <c r="E62" s="49"/>
      <c r="F62" s="30"/>
      <c r="G62" s="35"/>
      <c r="H62" s="49"/>
      <c r="I62" s="71">
        <v>838</v>
      </c>
      <c r="J62" s="40"/>
      <c r="K62" s="41"/>
      <c r="L62" s="84" t="s">
        <v>309</v>
      </c>
      <c r="M62" s="16"/>
      <c r="N62" s="17"/>
      <c r="O62" s="18"/>
      <c r="P62" s="16"/>
      <c r="Q62" s="19"/>
      <c r="R62" s="16"/>
      <c r="S62" s="16"/>
      <c r="T62" s="16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90">
        <f>BC63+BC64+BC65+BC66+BC67+BC68+BC69+BC70+BC71+BC72+BC73+BC74+BC75+BC76+BC77+BC78+BC79+BC80+BC81+BC82+BC83</f>
        <v>716.09999999999991</v>
      </c>
      <c r="BD62" s="55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11"/>
      <c r="CC62" s="10"/>
    </row>
    <row r="63" spans="1:81" ht="114" customHeight="1" x14ac:dyDescent="0.2">
      <c r="A63" s="27"/>
      <c r="B63" s="31"/>
      <c r="C63" s="32"/>
      <c r="D63" s="33"/>
      <c r="E63" s="49"/>
      <c r="F63" s="30"/>
      <c r="G63" s="35"/>
      <c r="H63" s="49"/>
      <c r="I63" s="39" t="s">
        <v>259</v>
      </c>
      <c r="J63" s="40"/>
      <c r="K63" s="41"/>
      <c r="L63" s="38" t="s">
        <v>260</v>
      </c>
      <c r="M63" s="16"/>
      <c r="N63" s="17"/>
      <c r="O63" s="18"/>
      <c r="P63" s="16"/>
      <c r="Q63" s="19"/>
      <c r="R63" s="16"/>
      <c r="S63" s="16"/>
      <c r="T63" s="16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50">
        <v>5</v>
      </c>
      <c r="BD63" s="55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11"/>
      <c r="CC63" s="10"/>
    </row>
    <row r="64" spans="1:81" ht="116.25" customHeight="1" x14ac:dyDescent="0.2">
      <c r="A64" s="27"/>
      <c r="B64" s="31"/>
      <c r="C64" s="32"/>
      <c r="D64" s="33"/>
      <c r="E64" s="49"/>
      <c r="F64" s="30"/>
      <c r="G64" s="35"/>
      <c r="H64" s="49"/>
      <c r="I64" s="39" t="s">
        <v>263</v>
      </c>
      <c r="J64" s="40"/>
      <c r="K64" s="41"/>
      <c r="L64" s="38" t="s">
        <v>265</v>
      </c>
      <c r="M64" s="16"/>
      <c r="N64" s="17"/>
      <c r="O64" s="18"/>
      <c r="P64" s="16"/>
      <c r="Q64" s="19"/>
      <c r="R64" s="16"/>
      <c r="S64" s="16"/>
      <c r="T64" s="16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50">
        <v>22.5</v>
      </c>
      <c r="BD64" s="55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11"/>
      <c r="CC64" s="10"/>
    </row>
    <row r="65" spans="1:81" ht="116.25" customHeight="1" x14ac:dyDescent="0.2">
      <c r="A65" s="27"/>
      <c r="B65" s="31"/>
      <c r="C65" s="32"/>
      <c r="D65" s="33"/>
      <c r="E65" s="49"/>
      <c r="F65" s="30"/>
      <c r="G65" s="35"/>
      <c r="H65" s="49"/>
      <c r="I65" s="39" t="s">
        <v>264</v>
      </c>
      <c r="J65" s="40"/>
      <c r="K65" s="41"/>
      <c r="L65" s="38" t="s">
        <v>246</v>
      </c>
      <c r="M65" s="16"/>
      <c r="N65" s="17"/>
      <c r="O65" s="18"/>
      <c r="P65" s="16"/>
      <c r="Q65" s="19"/>
      <c r="R65" s="16"/>
      <c r="S65" s="16"/>
      <c r="T65" s="16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50">
        <v>1.6</v>
      </c>
      <c r="BD65" s="55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11"/>
      <c r="CC65" s="10"/>
    </row>
    <row r="66" spans="1:81" ht="102" customHeight="1" x14ac:dyDescent="0.2">
      <c r="A66" s="27"/>
      <c r="B66" s="31"/>
      <c r="C66" s="32"/>
      <c r="D66" s="33"/>
      <c r="E66" s="49"/>
      <c r="F66" s="30"/>
      <c r="G66" s="35"/>
      <c r="H66" s="49"/>
      <c r="I66" s="39" t="s">
        <v>261</v>
      </c>
      <c r="J66" s="40"/>
      <c r="K66" s="41"/>
      <c r="L66" s="38" t="s">
        <v>262</v>
      </c>
      <c r="M66" s="16"/>
      <c r="N66" s="17"/>
      <c r="O66" s="18"/>
      <c r="P66" s="16"/>
      <c r="Q66" s="19"/>
      <c r="R66" s="16"/>
      <c r="S66" s="16"/>
      <c r="T66" s="16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50">
        <v>0.5</v>
      </c>
      <c r="BD66" s="55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11"/>
      <c r="CC66" s="10"/>
    </row>
    <row r="67" spans="1:81" ht="138" customHeight="1" x14ac:dyDescent="0.2">
      <c r="A67" s="27"/>
      <c r="B67" s="31"/>
      <c r="C67" s="32"/>
      <c r="D67" s="33"/>
      <c r="E67" s="49"/>
      <c r="F67" s="30"/>
      <c r="G67" s="35"/>
      <c r="H67" s="49"/>
      <c r="I67" s="39" t="s">
        <v>267</v>
      </c>
      <c r="J67" s="40"/>
      <c r="K67" s="41"/>
      <c r="L67" s="38" t="s">
        <v>266</v>
      </c>
      <c r="M67" s="16"/>
      <c r="N67" s="17"/>
      <c r="O67" s="18"/>
      <c r="P67" s="16"/>
      <c r="Q67" s="19"/>
      <c r="R67" s="16"/>
      <c r="S67" s="16"/>
      <c r="T67" s="16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50">
        <v>14</v>
      </c>
      <c r="BD67" s="55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11"/>
      <c r="CC67" s="10"/>
    </row>
    <row r="68" spans="1:81" ht="144" customHeight="1" x14ac:dyDescent="0.2">
      <c r="A68" s="27"/>
      <c r="B68" s="31"/>
      <c r="C68" s="32"/>
      <c r="D68" s="33"/>
      <c r="E68" s="49"/>
      <c r="F68" s="30"/>
      <c r="G68" s="35"/>
      <c r="H68" s="49"/>
      <c r="I68" s="39" t="s">
        <v>269</v>
      </c>
      <c r="J68" s="40"/>
      <c r="K68" s="41"/>
      <c r="L68" s="38" t="s">
        <v>268</v>
      </c>
      <c r="M68" s="16"/>
      <c r="N68" s="17"/>
      <c r="O68" s="18"/>
      <c r="P68" s="16"/>
      <c r="Q68" s="19"/>
      <c r="R68" s="16"/>
      <c r="S68" s="16"/>
      <c r="T68" s="16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50">
        <v>3</v>
      </c>
      <c r="BD68" s="55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11"/>
      <c r="CC68" s="10"/>
    </row>
    <row r="69" spans="1:81" ht="133.5" customHeight="1" x14ac:dyDescent="0.2">
      <c r="A69" s="27"/>
      <c r="B69" s="31"/>
      <c r="C69" s="32"/>
      <c r="D69" s="33"/>
      <c r="E69" s="49"/>
      <c r="F69" s="30"/>
      <c r="G69" s="35"/>
      <c r="H69" s="49"/>
      <c r="I69" s="39" t="s">
        <v>271</v>
      </c>
      <c r="J69" s="40"/>
      <c r="K69" s="41"/>
      <c r="L69" s="38" t="s">
        <v>270</v>
      </c>
      <c r="M69" s="16"/>
      <c r="N69" s="17"/>
      <c r="O69" s="18"/>
      <c r="P69" s="16"/>
      <c r="Q69" s="19"/>
      <c r="R69" s="16"/>
      <c r="S69" s="16"/>
      <c r="T69" s="16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50">
        <v>118</v>
      </c>
      <c r="BD69" s="55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11"/>
      <c r="CC69" s="10"/>
    </row>
    <row r="70" spans="1:81" ht="120" customHeight="1" x14ac:dyDescent="0.2">
      <c r="A70" s="27"/>
      <c r="B70" s="31"/>
      <c r="C70" s="32"/>
      <c r="D70" s="33"/>
      <c r="E70" s="49"/>
      <c r="F70" s="30"/>
      <c r="G70" s="35"/>
      <c r="H70" s="49"/>
      <c r="I70" s="39" t="s">
        <v>273</v>
      </c>
      <c r="J70" s="40"/>
      <c r="K70" s="41"/>
      <c r="L70" s="38" t="s">
        <v>272</v>
      </c>
      <c r="M70" s="16"/>
      <c r="N70" s="17"/>
      <c r="O70" s="18"/>
      <c r="P70" s="16"/>
      <c r="Q70" s="19"/>
      <c r="R70" s="16"/>
      <c r="S70" s="16"/>
      <c r="T70" s="16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50">
        <v>163.19999999999999</v>
      </c>
      <c r="BD70" s="55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11"/>
      <c r="CC70" s="10"/>
    </row>
    <row r="71" spans="1:81" ht="167.25" customHeight="1" x14ac:dyDescent="0.2">
      <c r="A71" s="27"/>
      <c r="B71" s="31"/>
      <c r="C71" s="32"/>
      <c r="D71" s="33"/>
      <c r="E71" s="49"/>
      <c r="F71" s="30"/>
      <c r="G71" s="35"/>
      <c r="H71" s="49"/>
      <c r="I71" s="39" t="s">
        <v>274</v>
      </c>
      <c r="J71" s="40"/>
      <c r="K71" s="41"/>
      <c r="L71" s="38" t="s">
        <v>275</v>
      </c>
      <c r="M71" s="16"/>
      <c r="N71" s="17"/>
      <c r="O71" s="18"/>
      <c r="P71" s="16"/>
      <c r="Q71" s="19"/>
      <c r="R71" s="16"/>
      <c r="S71" s="16"/>
      <c r="T71" s="16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50">
        <v>7.6</v>
      </c>
      <c r="BD71" s="55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11"/>
      <c r="CC71" s="10"/>
    </row>
    <row r="72" spans="1:81" ht="158.25" customHeight="1" x14ac:dyDescent="0.2">
      <c r="A72" s="27"/>
      <c r="B72" s="31"/>
      <c r="C72" s="32"/>
      <c r="D72" s="33"/>
      <c r="E72" s="49"/>
      <c r="F72" s="30"/>
      <c r="G72" s="35"/>
      <c r="H72" s="49"/>
      <c r="I72" s="39" t="s">
        <v>277</v>
      </c>
      <c r="J72" s="40"/>
      <c r="K72" s="41"/>
      <c r="L72" s="38" t="s">
        <v>276</v>
      </c>
      <c r="M72" s="16"/>
      <c r="N72" s="17"/>
      <c r="O72" s="18"/>
      <c r="P72" s="16"/>
      <c r="Q72" s="19"/>
      <c r="R72" s="16"/>
      <c r="S72" s="16"/>
      <c r="T72" s="16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50">
        <v>4.3</v>
      </c>
      <c r="BD72" s="55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11"/>
      <c r="CC72" s="10"/>
    </row>
    <row r="73" spans="1:81" ht="129.75" customHeight="1" x14ac:dyDescent="0.2">
      <c r="A73" s="27"/>
      <c r="B73" s="31"/>
      <c r="C73" s="32"/>
      <c r="D73" s="33"/>
      <c r="E73" s="49"/>
      <c r="F73" s="30"/>
      <c r="G73" s="35"/>
      <c r="H73" s="49"/>
      <c r="I73" s="39" t="s">
        <v>279</v>
      </c>
      <c r="J73" s="40"/>
      <c r="K73" s="41"/>
      <c r="L73" s="38" t="s">
        <v>278</v>
      </c>
      <c r="M73" s="16"/>
      <c r="N73" s="17"/>
      <c r="O73" s="18"/>
      <c r="P73" s="16"/>
      <c r="Q73" s="19"/>
      <c r="R73" s="16"/>
      <c r="S73" s="16"/>
      <c r="T73" s="16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50">
        <v>7.9</v>
      </c>
      <c r="BD73" s="55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11"/>
      <c r="CC73" s="10"/>
    </row>
    <row r="74" spans="1:81" ht="145.9" customHeight="1" x14ac:dyDescent="0.2">
      <c r="A74" s="27"/>
      <c r="B74" s="31"/>
      <c r="C74" s="32"/>
      <c r="D74" s="33"/>
      <c r="E74" s="49"/>
      <c r="F74" s="30"/>
      <c r="G74" s="35"/>
      <c r="H74" s="49"/>
      <c r="I74" s="39" t="s">
        <v>280</v>
      </c>
      <c r="J74" s="40"/>
      <c r="K74" s="41"/>
      <c r="L74" s="38" t="s">
        <v>281</v>
      </c>
      <c r="M74" s="16"/>
      <c r="N74" s="17"/>
      <c r="O74" s="18"/>
      <c r="P74" s="16"/>
      <c r="Q74" s="19"/>
      <c r="R74" s="16"/>
      <c r="S74" s="16"/>
      <c r="T74" s="16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50">
        <v>28</v>
      </c>
      <c r="BD74" s="55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11"/>
      <c r="CC74" s="10"/>
    </row>
    <row r="75" spans="1:81" ht="162.75" customHeight="1" x14ac:dyDescent="0.2">
      <c r="A75" s="27"/>
      <c r="B75" s="31"/>
      <c r="C75" s="32"/>
      <c r="D75" s="33"/>
      <c r="E75" s="49"/>
      <c r="F75" s="30"/>
      <c r="G75" s="35"/>
      <c r="H75" s="49"/>
      <c r="I75" s="39" t="s">
        <v>283</v>
      </c>
      <c r="J75" s="40"/>
      <c r="K75" s="41"/>
      <c r="L75" s="38" t="s">
        <v>282</v>
      </c>
      <c r="M75" s="16"/>
      <c r="N75" s="17"/>
      <c r="O75" s="18"/>
      <c r="P75" s="16"/>
      <c r="Q75" s="19"/>
      <c r="R75" s="16"/>
      <c r="S75" s="16"/>
      <c r="T75" s="16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50">
        <v>1</v>
      </c>
      <c r="BD75" s="55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11"/>
      <c r="CC75" s="10"/>
    </row>
    <row r="76" spans="1:81" ht="96.6" customHeight="1" x14ac:dyDescent="0.2">
      <c r="A76" s="27"/>
      <c r="B76" s="31"/>
      <c r="C76" s="32"/>
      <c r="D76" s="33"/>
      <c r="E76" s="49"/>
      <c r="F76" s="30"/>
      <c r="G76" s="35"/>
      <c r="H76" s="49"/>
      <c r="I76" s="39" t="s">
        <v>285</v>
      </c>
      <c r="J76" s="40"/>
      <c r="K76" s="41"/>
      <c r="L76" s="38" t="s">
        <v>284</v>
      </c>
      <c r="M76" s="16"/>
      <c r="N76" s="17"/>
      <c r="O76" s="18"/>
      <c r="P76" s="16"/>
      <c r="Q76" s="19"/>
      <c r="R76" s="16"/>
      <c r="S76" s="16"/>
      <c r="T76" s="16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50">
        <v>0.7</v>
      </c>
      <c r="BD76" s="55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11"/>
      <c r="CC76" s="10"/>
    </row>
    <row r="77" spans="1:81" ht="204.75" customHeight="1" x14ac:dyDescent="0.2">
      <c r="A77" s="27"/>
      <c r="B77" s="31"/>
      <c r="C77" s="32"/>
      <c r="D77" s="33"/>
      <c r="E77" s="49"/>
      <c r="F77" s="30"/>
      <c r="G77" s="35"/>
      <c r="H77" s="49"/>
      <c r="I77" s="39" t="s">
        <v>286</v>
      </c>
      <c r="J77" s="40"/>
      <c r="K77" s="41"/>
      <c r="L77" s="38" t="s">
        <v>287</v>
      </c>
      <c r="M77" s="16"/>
      <c r="N77" s="17"/>
      <c r="O77" s="18"/>
      <c r="P77" s="16"/>
      <c r="Q77" s="19"/>
      <c r="R77" s="16"/>
      <c r="S77" s="16"/>
      <c r="T77" s="16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50">
        <v>22.3</v>
      </c>
      <c r="BD77" s="55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11"/>
      <c r="CC77" s="10"/>
    </row>
    <row r="78" spans="1:81" ht="104.25" customHeight="1" x14ac:dyDescent="0.2">
      <c r="A78" s="27"/>
      <c r="B78" s="31"/>
      <c r="C78" s="32"/>
      <c r="D78" s="33"/>
      <c r="E78" s="49"/>
      <c r="F78" s="30"/>
      <c r="G78" s="35"/>
      <c r="H78" s="49"/>
      <c r="I78" s="39" t="s">
        <v>288</v>
      </c>
      <c r="J78" s="40"/>
      <c r="K78" s="41"/>
      <c r="L78" s="38" t="s">
        <v>289</v>
      </c>
      <c r="M78" s="16"/>
      <c r="N78" s="17"/>
      <c r="O78" s="18"/>
      <c r="P78" s="16"/>
      <c r="Q78" s="19"/>
      <c r="R78" s="16"/>
      <c r="S78" s="16"/>
      <c r="T78" s="16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50">
        <v>3</v>
      </c>
      <c r="BD78" s="55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11"/>
      <c r="CC78" s="10"/>
    </row>
    <row r="79" spans="1:81" ht="150.75" customHeight="1" x14ac:dyDescent="0.2">
      <c r="A79" s="27"/>
      <c r="B79" s="31"/>
      <c r="C79" s="32"/>
      <c r="D79" s="33"/>
      <c r="E79" s="49"/>
      <c r="F79" s="30"/>
      <c r="G79" s="35"/>
      <c r="H79" s="49"/>
      <c r="I79" s="39" t="s">
        <v>291</v>
      </c>
      <c r="J79" s="40"/>
      <c r="K79" s="41"/>
      <c r="L79" s="38" t="s">
        <v>290</v>
      </c>
      <c r="M79" s="16"/>
      <c r="N79" s="17"/>
      <c r="O79" s="18"/>
      <c r="P79" s="16"/>
      <c r="Q79" s="19"/>
      <c r="R79" s="16"/>
      <c r="S79" s="16"/>
      <c r="T79" s="16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50">
        <v>21</v>
      </c>
      <c r="BD79" s="55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11"/>
      <c r="CC79" s="10"/>
    </row>
    <row r="80" spans="1:81" ht="175.5" customHeight="1" x14ac:dyDescent="0.2">
      <c r="A80" s="27"/>
      <c r="B80" s="31"/>
      <c r="C80" s="32"/>
      <c r="D80" s="33"/>
      <c r="E80" s="49"/>
      <c r="F80" s="30"/>
      <c r="G80" s="35"/>
      <c r="H80" s="49"/>
      <c r="I80" s="39" t="s">
        <v>292</v>
      </c>
      <c r="J80" s="40"/>
      <c r="K80" s="41"/>
      <c r="L80" s="38" t="s">
        <v>293</v>
      </c>
      <c r="M80" s="16"/>
      <c r="N80" s="17"/>
      <c r="O80" s="18"/>
      <c r="P80" s="16"/>
      <c r="Q80" s="19"/>
      <c r="R80" s="16"/>
      <c r="S80" s="16"/>
      <c r="T80" s="16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50">
        <v>0.3</v>
      </c>
      <c r="BD80" s="55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11"/>
      <c r="CC80" s="10"/>
    </row>
    <row r="81" spans="1:81" ht="95.25" customHeight="1" x14ac:dyDescent="0.2">
      <c r="A81" s="27"/>
      <c r="B81" s="31"/>
      <c r="C81" s="32"/>
      <c r="D81" s="33"/>
      <c r="E81" s="49"/>
      <c r="F81" s="30"/>
      <c r="G81" s="35"/>
      <c r="H81" s="49"/>
      <c r="I81" s="39" t="s">
        <v>294</v>
      </c>
      <c r="J81" s="40"/>
      <c r="K81" s="41"/>
      <c r="L81" s="38" t="s">
        <v>252</v>
      </c>
      <c r="M81" s="16"/>
      <c r="N81" s="17"/>
      <c r="O81" s="18"/>
      <c r="P81" s="16"/>
      <c r="Q81" s="19"/>
      <c r="R81" s="16"/>
      <c r="S81" s="16"/>
      <c r="T81" s="16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50">
        <v>1.5</v>
      </c>
      <c r="BD81" s="55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11"/>
      <c r="CC81" s="10"/>
    </row>
    <row r="82" spans="1:81" ht="115.15" customHeight="1" x14ac:dyDescent="0.2">
      <c r="A82" s="27"/>
      <c r="B82" s="31"/>
      <c r="C82" s="32"/>
      <c r="D82" s="33"/>
      <c r="E82" s="49"/>
      <c r="F82" s="30"/>
      <c r="G82" s="35"/>
      <c r="H82" s="49"/>
      <c r="I82" s="39" t="s">
        <v>295</v>
      </c>
      <c r="J82" s="40"/>
      <c r="K82" s="41"/>
      <c r="L82" s="38" t="s">
        <v>253</v>
      </c>
      <c r="M82" s="16"/>
      <c r="N82" s="17"/>
      <c r="O82" s="18"/>
      <c r="P82" s="16"/>
      <c r="Q82" s="19"/>
      <c r="R82" s="16"/>
      <c r="S82" s="16"/>
      <c r="T82" s="16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50">
        <v>6.4</v>
      </c>
      <c r="BD82" s="55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11"/>
      <c r="CC82" s="10"/>
    </row>
    <row r="83" spans="1:81" ht="99" customHeight="1" x14ac:dyDescent="0.2">
      <c r="A83" s="27"/>
      <c r="B83" s="31"/>
      <c r="C83" s="32"/>
      <c r="D83" s="33"/>
      <c r="E83" s="49"/>
      <c r="F83" s="30"/>
      <c r="G83" s="35"/>
      <c r="H83" s="49"/>
      <c r="I83" s="39" t="s">
        <v>296</v>
      </c>
      <c r="J83" s="40"/>
      <c r="K83" s="41"/>
      <c r="L83" s="38" t="s">
        <v>254</v>
      </c>
      <c r="M83" s="16"/>
      <c r="N83" s="17"/>
      <c r="O83" s="18"/>
      <c r="P83" s="16"/>
      <c r="Q83" s="19"/>
      <c r="R83" s="16"/>
      <c r="S83" s="16"/>
      <c r="T83" s="16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50">
        <v>284.3</v>
      </c>
      <c r="BD83" s="55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11"/>
      <c r="CC83" s="10"/>
    </row>
    <row r="84" spans="1:81" ht="21.75" customHeight="1" x14ac:dyDescent="0.2">
      <c r="A84" s="27"/>
      <c r="B84" s="36" t="s">
        <v>6</v>
      </c>
      <c r="C84" s="36"/>
      <c r="D84" s="36"/>
      <c r="E84" s="36"/>
      <c r="F84" s="36"/>
      <c r="G84" s="36"/>
      <c r="H84" s="36"/>
      <c r="I84" s="88">
        <v>856</v>
      </c>
      <c r="J84" s="75"/>
      <c r="K84" s="75"/>
      <c r="L84" s="73" t="s">
        <v>92</v>
      </c>
      <c r="M84" s="75"/>
      <c r="N84" s="75"/>
      <c r="O84" s="75"/>
      <c r="P84" s="75"/>
      <c r="Q84" s="75"/>
      <c r="R84" s="75"/>
      <c r="S84" s="75"/>
      <c r="T84" s="75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50">
        <f>BC85+BC86</f>
        <v>-15.899999999999991</v>
      </c>
      <c r="BD84" s="103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5"/>
      <c r="CC84" s="10"/>
    </row>
    <row r="85" spans="1:81" ht="155.25" customHeight="1" x14ac:dyDescent="0.2">
      <c r="A85" s="27"/>
      <c r="B85" s="31"/>
      <c r="C85" s="32"/>
      <c r="D85" s="33"/>
      <c r="E85" s="34"/>
      <c r="F85" s="30"/>
      <c r="G85" s="35"/>
      <c r="H85" s="34"/>
      <c r="I85" s="39" t="s">
        <v>139</v>
      </c>
      <c r="J85" s="40"/>
      <c r="K85" s="41"/>
      <c r="L85" s="38" t="s">
        <v>133</v>
      </c>
      <c r="M85" s="16"/>
      <c r="N85" s="17"/>
      <c r="O85" s="18"/>
      <c r="P85" s="16"/>
      <c r="Q85" s="19"/>
      <c r="R85" s="16"/>
      <c r="S85" s="16"/>
      <c r="T85" s="16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50">
        <v>-97.6</v>
      </c>
      <c r="BD85" s="28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0"/>
    </row>
    <row r="86" spans="1:81" ht="110.45" customHeight="1" x14ac:dyDescent="0.2">
      <c r="A86" s="27"/>
      <c r="B86" s="31"/>
      <c r="C86" s="32"/>
      <c r="D86" s="33"/>
      <c r="E86" s="49"/>
      <c r="F86" s="30"/>
      <c r="G86" s="35"/>
      <c r="H86" s="49"/>
      <c r="I86" s="39" t="s">
        <v>142</v>
      </c>
      <c r="J86" s="14"/>
      <c r="K86" s="15"/>
      <c r="L86" s="38" t="s">
        <v>143</v>
      </c>
      <c r="M86" s="16"/>
      <c r="N86" s="17"/>
      <c r="O86" s="18"/>
      <c r="P86" s="16"/>
      <c r="Q86" s="19"/>
      <c r="R86" s="16"/>
      <c r="S86" s="16"/>
      <c r="T86" s="16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50">
        <v>81.7</v>
      </c>
      <c r="BD86" s="55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11"/>
      <c r="CC86" s="10"/>
    </row>
    <row r="87" spans="1:81" ht="49.9" customHeight="1" x14ac:dyDescent="0.2">
      <c r="A87" s="27"/>
      <c r="B87" s="36" t="s">
        <v>5</v>
      </c>
      <c r="C87" s="36"/>
      <c r="D87" s="36"/>
      <c r="E87" s="36"/>
      <c r="F87" s="36"/>
      <c r="G87" s="36"/>
      <c r="H87" s="36"/>
      <c r="I87" s="85" t="s">
        <v>93</v>
      </c>
      <c r="J87" s="80"/>
      <c r="K87" s="80"/>
      <c r="L87" s="70" t="s">
        <v>169</v>
      </c>
      <c r="M87" s="75"/>
      <c r="N87" s="75"/>
      <c r="O87" s="75"/>
      <c r="P87" s="75"/>
      <c r="Q87" s="75"/>
      <c r="R87" s="75"/>
      <c r="S87" s="75"/>
      <c r="T87" s="75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50">
        <f>BC88+BC89+BC90+BC92+BC97+BC91+BC93+BC94+BC95+BC96+BC98+C99+BC100+BC99</f>
        <v>2129123.9000000004</v>
      </c>
      <c r="BD87" s="103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104"/>
      <c r="BS87" s="104"/>
      <c r="BT87" s="104"/>
      <c r="BU87" s="104"/>
      <c r="BV87" s="104"/>
      <c r="BW87" s="104"/>
      <c r="BX87" s="104"/>
      <c r="BY87" s="104"/>
      <c r="BZ87" s="104"/>
      <c r="CA87" s="104"/>
      <c r="CB87" s="105"/>
      <c r="CC87" s="10"/>
    </row>
    <row r="88" spans="1:81" ht="31.5" customHeight="1" x14ac:dyDescent="0.2">
      <c r="A88" s="27"/>
      <c r="B88" s="31"/>
      <c r="C88" s="32"/>
      <c r="D88" s="33"/>
      <c r="E88" s="34"/>
      <c r="F88" s="30"/>
      <c r="G88" s="35"/>
      <c r="H88" s="34"/>
      <c r="I88" s="39" t="s">
        <v>308</v>
      </c>
      <c r="J88" s="40"/>
      <c r="K88" s="41"/>
      <c r="L88" s="38" t="s">
        <v>144</v>
      </c>
      <c r="M88" s="45"/>
      <c r="N88" s="46"/>
      <c r="O88" s="47"/>
      <c r="P88" s="45"/>
      <c r="Q88" s="48"/>
      <c r="R88" s="45"/>
      <c r="S88" s="45"/>
      <c r="T88" s="45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50">
        <v>6727</v>
      </c>
      <c r="BD88" s="28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0"/>
    </row>
    <row r="89" spans="1:81" ht="84" customHeight="1" x14ac:dyDescent="0.2">
      <c r="A89" s="27"/>
      <c r="B89" s="31"/>
      <c r="C89" s="32"/>
      <c r="D89" s="33"/>
      <c r="E89" s="34"/>
      <c r="F89" s="30"/>
      <c r="G89" s="35"/>
      <c r="H89" s="34"/>
      <c r="I89" s="39" t="s">
        <v>145</v>
      </c>
      <c r="J89" s="40"/>
      <c r="K89" s="41"/>
      <c r="L89" s="38" t="s">
        <v>146</v>
      </c>
      <c r="M89" s="45"/>
      <c r="N89" s="46"/>
      <c r="O89" s="47"/>
      <c r="P89" s="45"/>
      <c r="Q89" s="48"/>
      <c r="R89" s="45"/>
      <c r="S89" s="45"/>
      <c r="T89" s="45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50">
        <v>3.1</v>
      </c>
      <c r="BD89" s="28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0"/>
    </row>
    <row r="90" spans="1:81" ht="82.5" customHeight="1" x14ac:dyDescent="0.2">
      <c r="A90" s="27"/>
      <c r="B90" s="31"/>
      <c r="C90" s="32"/>
      <c r="D90" s="33"/>
      <c r="E90" s="34"/>
      <c r="F90" s="30"/>
      <c r="G90" s="35"/>
      <c r="H90" s="34"/>
      <c r="I90" s="39" t="s">
        <v>147</v>
      </c>
      <c r="J90" s="40"/>
      <c r="K90" s="41"/>
      <c r="L90" s="38" t="s">
        <v>148</v>
      </c>
      <c r="M90" s="45"/>
      <c r="N90" s="46"/>
      <c r="O90" s="47"/>
      <c r="P90" s="45"/>
      <c r="Q90" s="48"/>
      <c r="R90" s="45"/>
      <c r="S90" s="45"/>
      <c r="T90" s="45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50">
        <v>19.3</v>
      </c>
      <c r="BD90" s="28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0"/>
    </row>
    <row r="91" spans="1:81" ht="51.75" customHeight="1" x14ac:dyDescent="0.2">
      <c r="A91" s="27"/>
      <c r="B91" s="31"/>
      <c r="C91" s="32"/>
      <c r="D91" s="33"/>
      <c r="E91" s="34"/>
      <c r="F91" s="30"/>
      <c r="G91" s="35"/>
      <c r="H91" s="34"/>
      <c r="I91" s="39" t="s">
        <v>149</v>
      </c>
      <c r="J91" s="40">
        <v>2443005</v>
      </c>
      <c r="K91" s="41"/>
      <c r="L91" s="38" t="s">
        <v>150</v>
      </c>
      <c r="M91" s="45"/>
      <c r="N91" s="46"/>
      <c r="O91" s="47"/>
      <c r="P91" s="45"/>
      <c r="Q91" s="48"/>
      <c r="R91" s="45"/>
      <c r="S91" s="45"/>
      <c r="T91" s="45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50">
        <v>2220.9</v>
      </c>
      <c r="BD91" s="28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0"/>
    </row>
    <row r="92" spans="1:81" ht="68.25" customHeight="1" x14ac:dyDescent="0.2">
      <c r="A92" s="27"/>
      <c r="B92" s="31"/>
      <c r="C92" s="32"/>
      <c r="D92" s="33"/>
      <c r="E92" s="49"/>
      <c r="F92" s="30"/>
      <c r="G92" s="35"/>
      <c r="H92" s="49"/>
      <c r="I92" s="39" t="s">
        <v>151</v>
      </c>
      <c r="J92" s="40"/>
      <c r="K92" s="41"/>
      <c r="L92" s="38" t="s">
        <v>152</v>
      </c>
      <c r="M92" s="45"/>
      <c r="N92" s="46"/>
      <c r="O92" s="47"/>
      <c r="P92" s="45"/>
      <c r="Q92" s="48"/>
      <c r="R92" s="45"/>
      <c r="S92" s="45"/>
      <c r="T92" s="45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50">
        <v>2977.6</v>
      </c>
      <c r="BD92" s="28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0"/>
    </row>
    <row r="93" spans="1:81" ht="83.45" customHeight="1" x14ac:dyDescent="0.2">
      <c r="A93" s="27"/>
      <c r="B93" s="31"/>
      <c r="C93" s="32"/>
      <c r="D93" s="33"/>
      <c r="E93" s="34"/>
      <c r="F93" s="30"/>
      <c r="G93" s="35"/>
      <c r="H93" s="34"/>
      <c r="I93" s="39" t="s">
        <v>153</v>
      </c>
      <c r="J93" s="40">
        <v>902019007</v>
      </c>
      <c r="K93" s="41"/>
      <c r="L93" s="38" t="s">
        <v>154</v>
      </c>
      <c r="M93" s="45"/>
      <c r="N93" s="46"/>
      <c r="O93" s="47"/>
      <c r="P93" s="45"/>
      <c r="Q93" s="48"/>
      <c r="R93" s="45"/>
      <c r="S93" s="45"/>
      <c r="T93" s="45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50">
        <v>6800.8</v>
      </c>
      <c r="BD93" s="28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0"/>
    </row>
    <row r="94" spans="1:81" ht="66" customHeight="1" x14ac:dyDescent="0.2">
      <c r="A94" s="27"/>
      <c r="B94" s="31"/>
      <c r="C94" s="32"/>
      <c r="D94" s="33"/>
      <c r="E94" s="34"/>
      <c r="F94" s="30"/>
      <c r="G94" s="35"/>
      <c r="H94" s="34"/>
      <c r="I94" s="39" t="s">
        <v>155</v>
      </c>
      <c r="J94" s="40">
        <v>902019003</v>
      </c>
      <c r="K94" s="41"/>
      <c r="L94" s="38" t="s">
        <v>156</v>
      </c>
      <c r="M94" s="45"/>
      <c r="N94" s="46"/>
      <c r="O94" s="47"/>
      <c r="P94" s="45"/>
      <c r="Q94" s="48"/>
      <c r="R94" s="45"/>
      <c r="S94" s="45"/>
      <c r="T94" s="45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50">
        <v>28597.8</v>
      </c>
      <c r="BD94" s="28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0"/>
    </row>
    <row r="95" spans="1:81" ht="23.25" customHeight="1" x14ac:dyDescent="0.2">
      <c r="A95" s="27"/>
      <c r="B95" s="31"/>
      <c r="C95" s="32"/>
      <c r="D95" s="33"/>
      <c r="E95" s="34"/>
      <c r="F95" s="30"/>
      <c r="G95" s="35"/>
      <c r="H95" s="34"/>
      <c r="I95" s="39" t="s">
        <v>157</v>
      </c>
      <c r="J95" s="40"/>
      <c r="K95" s="41"/>
      <c r="L95" s="38" t="s">
        <v>158</v>
      </c>
      <c r="M95" s="45"/>
      <c r="N95" s="46"/>
      <c r="O95" s="47"/>
      <c r="P95" s="45"/>
      <c r="Q95" s="48"/>
      <c r="R95" s="45"/>
      <c r="S95" s="45"/>
      <c r="T95" s="45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50">
        <v>78358.399999999994</v>
      </c>
      <c r="BD95" s="28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0"/>
    </row>
    <row r="96" spans="1:81" ht="34.5" customHeight="1" x14ac:dyDescent="0.2">
      <c r="A96" s="27"/>
      <c r="B96" s="31"/>
      <c r="C96" s="32"/>
      <c r="D96" s="33"/>
      <c r="E96" s="34"/>
      <c r="F96" s="30"/>
      <c r="G96" s="35"/>
      <c r="H96" s="34"/>
      <c r="I96" s="39" t="s">
        <v>160</v>
      </c>
      <c r="J96" s="40">
        <v>903520000</v>
      </c>
      <c r="K96" s="41"/>
      <c r="L96" s="38" t="s">
        <v>159</v>
      </c>
      <c r="M96" s="45"/>
      <c r="N96" s="46"/>
      <c r="O96" s="47"/>
      <c r="P96" s="45"/>
      <c r="Q96" s="48"/>
      <c r="R96" s="45"/>
      <c r="S96" s="45"/>
      <c r="T96" s="45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50">
        <v>57855</v>
      </c>
      <c r="BD96" s="28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0"/>
    </row>
    <row r="97" spans="1:81" ht="69" customHeight="1" x14ac:dyDescent="0.2">
      <c r="A97" s="27"/>
      <c r="B97" s="31"/>
      <c r="C97" s="32"/>
      <c r="D97" s="33"/>
      <c r="E97" s="49"/>
      <c r="F97" s="30"/>
      <c r="G97" s="35"/>
      <c r="H97" s="49"/>
      <c r="I97" s="39" t="s">
        <v>161</v>
      </c>
      <c r="J97" s="40"/>
      <c r="K97" s="41"/>
      <c r="L97" s="38" t="s">
        <v>162</v>
      </c>
      <c r="M97" s="45"/>
      <c r="N97" s="46"/>
      <c r="O97" s="47"/>
      <c r="P97" s="45"/>
      <c r="Q97" s="48"/>
      <c r="R97" s="45"/>
      <c r="S97" s="45"/>
      <c r="T97" s="45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50">
        <v>18738.7</v>
      </c>
      <c r="BD97" s="28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0"/>
    </row>
    <row r="98" spans="1:81" ht="19.5" customHeight="1" x14ac:dyDescent="0.2">
      <c r="A98" s="27"/>
      <c r="B98" s="31"/>
      <c r="C98" s="32"/>
      <c r="D98" s="33"/>
      <c r="E98" s="34"/>
      <c r="F98" s="30"/>
      <c r="G98" s="35"/>
      <c r="H98" s="34"/>
      <c r="I98" s="39" t="s">
        <v>163</v>
      </c>
      <c r="J98" s="40">
        <v>903490000</v>
      </c>
      <c r="K98" s="41"/>
      <c r="L98" s="38" t="s">
        <v>164</v>
      </c>
      <c r="M98" s="45"/>
      <c r="N98" s="46"/>
      <c r="O98" s="47"/>
      <c r="P98" s="45"/>
      <c r="Q98" s="48"/>
      <c r="R98" s="45"/>
      <c r="S98" s="45"/>
      <c r="T98" s="45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50">
        <v>1933501.4</v>
      </c>
      <c r="BD98" s="28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0"/>
    </row>
    <row r="99" spans="1:81" ht="32.25" customHeight="1" x14ac:dyDescent="0.2">
      <c r="A99" s="27"/>
      <c r="B99" s="31"/>
      <c r="C99" s="32"/>
      <c r="D99" s="33"/>
      <c r="E99" s="34"/>
      <c r="F99" s="30"/>
      <c r="G99" s="35"/>
      <c r="H99" s="34"/>
      <c r="I99" s="39" t="s">
        <v>165</v>
      </c>
      <c r="J99" s="40"/>
      <c r="K99" s="41"/>
      <c r="L99" s="38" t="s">
        <v>166</v>
      </c>
      <c r="M99" s="45"/>
      <c r="N99" s="46"/>
      <c r="O99" s="47"/>
      <c r="P99" s="45"/>
      <c r="Q99" s="48"/>
      <c r="R99" s="45"/>
      <c r="S99" s="45"/>
      <c r="T99" s="45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50">
        <v>828.2</v>
      </c>
      <c r="BD99" s="28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0"/>
    </row>
    <row r="100" spans="1:81" ht="51" customHeight="1" x14ac:dyDescent="0.2">
      <c r="A100" s="27"/>
      <c r="B100" s="31"/>
      <c r="C100" s="32"/>
      <c r="D100" s="33"/>
      <c r="E100" s="34"/>
      <c r="F100" s="30"/>
      <c r="G100" s="35"/>
      <c r="H100" s="34"/>
      <c r="I100" s="39" t="s">
        <v>167</v>
      </c>
      <c r="J100" s="40">
        <v>901380000</v>
      </c>
      <c r="K100" s="41"/>
      <c r="L100" s="38" t="s">
        <v>168</v>
      </c>
      <c r="M100" s="45"/>
      <c r="N100" s="46"/>
      <c r="O100" s="47"/>
      <c r="P100" s="45"/>
      <c r="Q100" s="48"/>
      <c r="R100" s="45"/>
      <c r="S100" s="45"/>
      <c r="T100" s="45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50">
        <v>-7504.3</v>
      </c>
      <c r="BD100" s="28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0"/>
    </row>
    <row r="101" spans="1:81" ht="46.5" customHeight="1" x14ac:dyDescent="0.2">
      <c r="A101" s="27"/>
      <c r="B101" s="49" t="s">
        <v>4</v>
      </c>
      <c r="C101" s="49"/>
      <c r="D101" s="49"/>
      <c r="E101" s="49"/>
      <c r="F101" s="49"/>
      <c r="G101" s="49"/>
      <c r="H101" s="49"/>
      <c r="I101" s="85" t="s">
        <v>94</v>
      </c>
      <c r="J101" s="80"/>
      <c r="K101" s="80"/>
      <c r="L101" s="70" t="s">
        <v>170</v>
      </c>
      <c r="M101" s="75"/>
      <c r="N101" s="75"/>
      <c r="O101" s="75"/>
      <c r="P101" s="75"/>
      <c r="Q101" s="75"/>
      <c r="R101" s="75"/>
      <c r="S101" s="75"/>
      <c r="T101" s="75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50">
        <f>BC102+BC103+BC104</f>
        <v>270679.60000000003</v>
      </c>
      <c r="BD101" s="103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  <c r="BR101" s="104"/>
      <c r="BS101" s="104"/>
      <c r="BT101" s="104"/>
      <c r="BU101" s="104"/>
      <c r="BV101" s="104"/>
      <c r="BW101" s="104"/>
      <c r="BX101" s="104"/>
      <c r="BY101" s="104"/>
      <c r="BZ101" s="104"/>
      <c r="CA101" s="104"/>
      <c r="CB101" s="105"/>
      <c r="CC101" s="10"/>
    </row>
    <row r="102" spans="1:81" ht="36.6" customHeight="1" x14ac:dyDescent="0.2">
      <c r="A102" s="27"/>
      <c r="B102" s="31"/>
      <c r="C102" s="32"/>
      <c r="D102" s="33"/>
      <c r="E102" s="34"/>
      <c r="F102" s="30"/>
      <c r="G102" s="35"/>
      <c r="H102" s="34"/>
      <c r="I102" s="39" t="s">
        <v>174</v>
      </c>
      <c r="J102" s="40">
        <v>903019086</v>
      </c>
      <c r="K102" s="41"/>
      <c r="L102" s="38" t="s">
        <v>175</v>
      </c>
      <c r="M102" s="45"/>
      <c r="N102" s="46"/>
      <c r="O102" s="47"/>
      <c r="P102" s="45"/>
      <c r="Q102" s="48"/>
      <c r="R102" s="45"/>
      <c r="S102" s="45"/>
      <c r="T102" s="45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50">
        <v>270158.2</v>
      </c>
      <c r="BD102" s="28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0"/>
    </row>
    <row r="103" spans="1:81" ht="20.25" customHeight="1" x14ac:dyDescent="0.2">
      <c r="A103" s="27"/>
      <c r="B103" s="31"/>
      <c r="C103" s="32"/>
      <c r="D103" s="33"/>
      <c r="E103" s="34"/>
      <c r="F103" s="30"/>
      <c r="G103" s="35"/>
      <c r="H103" s="34"/>
      <c r="I103" s="39" t="s">
        <v>176</v>
      </c>
      <c r="J103" s="40">
        <v>904730000</v>
      </c>
      <c r="K103" s="41"/>
      <c r="L103" s="38" t="s">
        <v>158</v>
      </c>
      <c r="M103" s="45"/>
      <c r="N103" s="46"/>
      <c r="O103" s="47"/>
      <c r="P103" s="45"/>
      <c r="Q103" s="48"/>
      <c r="R103" s="45"/>
      <c r="S103" s="45"/>
      <c r="T103" s="45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50">
        <v>250.5</v>
      </c>
      <c r="BD103" s="28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0"/>
    </row>
    <row r="104" spans="1:81" ht="31.5" x14ac:dyDescent="0.2">
      <c r="A104" s="27"/>
      <c r="B104" s="31"/>
      <c r="C104" s="32"/>
      <c r="D104" s="33"/>
      <c r="E104" s="34"/>
      <c r="F104" s="30"/>
      <c r="G104" s="35"/>
      <c r="H104" s="34"/>
      <c r="I104" s="39" t="s">
        <v>177</v>
      </c>
      <c r="J104" s="40">
        <v>907120000</v>
      </c>
      <c r="K104" s="41"/>
      <c r="L104" s="38" t="s">
        <v>178</v>
      </c>
      <c r="M104" s="45"/>
      <c r="N104" s="46"/>
      <c r="O104" s="47"/>
      <c r="P104" s="45"/>
      <c r="Q104" s="48"/>
      <c r="R104" s="45"/>
      <c r="S104" s="45"/>
      <c r="T104" s="45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50">
        <v>270.89999999999998</v>
      </c>
      <c r="BD104" s="28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0"/>
    </row>
    <row r="105" spans="1:81" ht="32.25" customHeight="1" x14ac:dyDescent="0.2">
      <c r="A105" s="27"/>
      <c r="B105" s="49" t="s">
        <v>3</v>
      </c>
      <c r="C105" s="49"/>
      <c r="D105" s="49"/>
      <c r="E105" s="49"/>
      <c r="F105" s="49"/>
      <c r="G105" s="49"/>
      <c r="H105" s="49"/>
      <c r="I105" s="85" t="s">
        <v>95</v>
      </c>
      <c r="J105" s="75"/>
      <c r="K105" s="75"/>
      <c r="L105" s="73" t="s">
        <v>171</v>
      </c>
      <c r="M105" s="75"/>
      <c r="N105" s="75"/>
      <c r="O105" s="75"/>
      <c r="P105" s="75"/>
      <c r="Q105" s="75"/>
      <c r="R105" s="75"/>
      <c r="S105" s="75"/>
      <c r="T105" s="75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51">
        <f>BC106+BC107+BC108+BC109+BC110+BC111+BC112+BC113+BC114+BC115+BC116+BC117+BC118+BC119+BC120+BC121+BC122+BC123+BC124+BC125+BC126+BC127+BC128+BC129+BC130+BC131+BC132+BC133+BC134+BC135+BC136</f>
        <v>705778.10000000009</v>
      </c>
      <c r="BD105" s="103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104"/>
      <c r="BU105" s="104"/>
      <c r="BV105" s="104"/>
      <c r="BW105" s="104"/>
      <c r="BX105" s="104"/>
      <c r="BY105" s="104"/>
      <c r="BZ105" s="104"/>
      <c r="CA105" s="104"/>
      <c r="CB105" s="105"/>
      <c r="CC105" s="10"/>
    </row>
    <row r="106" spans="1:81" ht="37.9" customHeight="1" x14ac:dyDescent="0.2">
      <c r="A106" s="27"/>
      <c r="B106" s="31"/>
      <c r="C106" s="32"/>
      <c r="D106" s="33"/>
      <c r="E106" s="34"/>
      <c r="F106" s="30"/>
      <c r="G106" s="35"/>
      <c r="H106" s="34"/>
      <c r="I106" s="39" t="s">
        <v>2</v>
      </c>
      <c r="J106" s="40"/>
      <c r="K106" s="41"/>
      <c r="L106" s="38" t="s">
        <v>179</v>
      </c>
      <c r="M106" s="45"/>
      <c r="N106" s="46"/>
      <c r="O106" s="47"/>
      <c r="P106" s="45"/>
      <c r="Q106" s="48"/>
      <c r="R106" s="45"/>
      <c r="S106" s="45"/>
      <c r="T106" s="45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50">
        <v>108.5</v>
      </c>
      <c r="BD106" s="28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0"/>
    </row>
    <row r="107" spans="1:81" ht="85.15" customHeight="1" x14ac:dyDescent="0.2">
      <c r="A107" s="27"/>
      <c r="B107" s="31"/>
      <c r="C107" s="32"/>
      <c r="D107" s="33"/>
      <c r="E107" s="34"/>
      <c r="F107" s="30"/>
      <c r="G107" s="35"/>
      <c r="H107" s="34"/>
      <c r="I107" s="39" t="s">
        <v>181</v>
      </c>
      <c r="J107" s="40"/>
      <c r="K107" s="41"/>
      <c r="L107" s="38" t="s">
        <v>180</v>
      </c>
      <c r="M107" s="45"/>
      <c r="N107" s="46"/>
      <c r="O107" s="47"/>
      <c r="P107" s="45"/>
      <c r="Q107" s="48"/>
      <c r="R107" s="45"/>
      <c r="S107" s="45"/>
      <c r="T107" s="45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50">
        <v>65766.3</v>
      </c>
      <c r="BD107" s="28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0"/>
    </row>
    <row r="108" spans="1:81" ht="87" customHeight="1" x14ac:dyDescent="0.2">
      <c r="A108" s="27"/>
      <c r="B108" s="31"/>
      <c r="C108" s="32"/>
      <c r="D108" s="33"/>
      <c r="E108" s="34"/>
      <c r="F108" s="30"/>
      <c r="G108" s="35"/>
      <c r="H108" s="34"/>
      <c r="I108" s="39" t="s">
        <v>183</v>
      </c>
      <c r="J108" s="40"/>
      <c r="K108" s="41"/>
      <c r="L108" s="38" t="s">
        <v>182</v>
      </c>
      <c r="M108" s="45"/>
      <c r="N108" s="46"/>
      <c r="O108" s="47"/>
      <c r="P108" s="45"/>
      <c r="Q108" s="48"/>
      <c r="R108" s="45"/>
      <c r="S108" s="45"/>
      <c r="T108" s="45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50">
        <v>6.1</v>
      </c>
      <c r="BD108" s="28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0"/>
    </row>
    <row r="109" spans="1:81" ht="85.5" customHeight="1" x14ac:dyDescent="0.2">
      <c r="A109" s="27"/>
      <c r="B109" s="31"/>
      <c r="C109" s="32"/>
      <c r="D109" s="33"/>
      <c r="E109" s="34"/>
      <c r="F109" s="30"/>
      <c r="G109" s="35"/>
      <c r="H109" s="34"/>
      <c r="I109" s="39" t="s">
        <v>184</v>
      </c>
      <c r="J109" s="40"/>
      <c r="K109" s="41"/>
      <c r="L109" s="38" t="s">
        <v>231</v>
      </c>
      <c r="M109" s="45"/>
      <c r="N109" s="46"/>
      <c r="O109" s="47"/>
      <c r="P109" s="45"/>
      <c r="Q109" s="48"/>
      <c r="R109" s="45"/>
      <c r="S109" s="45"/>
      <c r="T109" s="45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50">
        <v>99.1</v>
      </c>
      <c r="BD109" s="28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0"/>
    </row>
    <row r="110" spans="1:81" ht="39" customHeight="1" x14ac:dyDescent="0.2">
      <c r="A110" s="27"/>
      <c r="B110" s="31"/>
      <c r="C110" s="32"/>
      <c r="D110" s="33"/>
      <c r="E110" s="34"/>
      <c r="F110" s="30"/>
      <c r="G110" s="35"/>
      <c r="H110" s="34"/>
      <c r="I110" s="39" t="s">
        <v>186</v>
      </c>
      <c r="J110" s="40"/>
      <c r="K110" s="41"/>
      <c r="L110" s="38" t="s">
        <v>185</v>
      </c>
      <c r="M110" s="45"/>
      <c r="N110" s="46"/>
      <c r="O110" s="47"/>
      <c r="P110" s="45"/>
      <c r="Q110" s="48"/>
      <c r="R110" s="45"/>
      <c r="S110" s="45"/>
      <c r="T110" s="45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50">
        <v>15829.1</v>
      </c>
      <c r="BD110" s="28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0"/>
    </row>
    <row r="111" spans="1:81" ht="127.5" customHeight="1" x14ac:dyDescent="0.2">
      <c r="A111" s="27"/>
      <c r="B111" s="31"/>
      <c r="C111" s="32"/>
      <c r="D111" s="33"/>
      <c r="E111" s="49"/>
      <c r="F111" s="30"/>
      <c r="G111" s="35"/>
      <c r="H111" s="49"/>
      <c r="I111" s="39" t="s">
        <v>188</v>
      </c>
      <c r="J111" s="40"/>
      <c r="K111" s="41"/>
      <c r="L111" s="38" t="s">
        <v>187</v>
      </c>
      <c r="M111" s="45"/>
      <c r="N111" s="46"/>
      <c r="O111" s="47"/>
      <c r="P111" s="45"/>
      <c r="Q111" s="48"/>
      <c r="R111" s="45"/>
      <c r="S111" s="45"/>
      <c r="T111" s="45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50">
        <v>47</v>
      </c>
      <c r="BD111" s="28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0"/>
    </row>
    <row r="112" spans="1:81" ht="81" customHeight="1" x14ac:dyDescent="0.2">
      <c r="A112" s="27"/>
      <c r="B112" s="31"/>
      <c r="C112" s="32"/>
      <c r="D112" s="33"/>
      <c r="E112" s="34"/>
      <c r="F112" s="30"/>
      <c r="G112" s="35"/>
      <c r="H112" s="34"/>
      <c r="I112" s="39" t="s">
        <v>189</v>
      </c>
      <c r="J112" s="40"/>
      <c r="K112" s="41"/>
      <c r="L112" s="38" t="s">
        <v>190</v>
      </c>
      <c r="M112" s="45"/>
      <c r="N112" s="46"/>
      <c r="O112" s="47"/>
      <c r="P112" s="45"/>
      <c r="Q112" s="48"/>
      <c r="R112" s="45"/>
      <c r="S112" s="45"/>
      <c r="T112" s="45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50">
        <v>60164.2</v>
      </c>
      <c r="BD112" s="28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0"/>
    </row>
    <row r="113" spans="1:83" ht="37.15" customHeight="1" x14ac:dyDescent="0.2">
      <c r="A113" s="27"/>
      <c r="B113" s="31"/>
      <c r="C113" s="32"/>
      <c r="D113" s="33"/>
      <c r="E113" s="34"/>
      <c r="F113" s="30"/>
      <c r="G113" s="35"/>
      <c r="H113" s="34"/>
      <c r="I113" s="39" t="s">
        <v>194</v>
      </c>
      <c r="J113" s="40"/>
      <c r="K113" s="41"/>
      <c r="L113" s="38" t="s">
        <v>138</v>
      </c>
      <c r="M113" s="45"/>
      <c r="N113" s="46"/>
      <c r="O113" s="47"/>
      <c r="P113" s="45"/>
      <c r="Q113" s="48"/>
      <c r="R113" s="45"/>
      <c r="S113" s="45"/>
      <c r="T113" s="45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50">
        <v>6489.1</v>
      </c>
      <c r="BD113" s="28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0"/>
    </row>
    <row r="114" spans="1:83" ht="50.45" customHeight="1" x14ac:dyDescent="0.2">
      <c r="A114" s="27"/>
      <c r="B114" s="31"/>
      <c r="C114" s="32"/>
      <c r="D114" s="33"/>
      <c r="E114" s="49"/>
      <c r="F114" s="30"/>
      <c r="G114" s="35"/>
      <c r="H114" s="49"/>
      <c r="I114" s="39" t="s">
        <v>192</v>
      </c>
      <c r="J114" s="40"/>
      <c r="K114" s="41"/>
      <c r="L114" s="109" t="s">
        <v>193</v>
      </c>
      <c r="M114" s="109"/>
      <c r="N114" s="109"/>
      <c r="O114" s="109"/>
      <c r="P114" s="109"/>
      <c r="Q114" s="109"/>
      <c r="R114" s="45"/>
      <c r="S114" s="45"/>
      <c r="T114" s="45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50">
        <v>172.1</v>
      </c>
      <c r="BD114" s="28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0"/>
    </row>
    <row r="115" spans="1:83" ht="37.9" customHeight="1" x14ac:dyDescent="0.2">
      <c r="A115" s="27"/>
      <c r="B115" s="31"/>
      <c r="C115" s="32"/>
      <c r="D115" s="33"/>
      <c r="E115" s="49"/>
      <c r="F115" s="30"/>
      <c r="G115" s="35"/>
      <c r="H115" s="49"/>
      <c r="I115" s="39" t="s">
        <v>191</v>
      </c>
      <c r="J115" s="40"/>
      <c r="K115" s="41"/>
      <c r="L115" s="109" t="s">
        <v>144</v>
      </c>
      <c r="M115" s="109"/>
      <c r="N115" s="109"/>
      <c r="O115" s="109"/>
      <c r="P115" s="109"/>
      <c r="Q115" s="109"/>
      <c r="R115" s="45"/>
      <c r="S115" s="45"/>
      <c r="T115" s="45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50">
        <v>1342.6</v>
      </c>
      <c r="BD115" s="28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0"/>
    </row>
    <row r="116" spans="1:83" ht="103.9" customHeight="1" x14ac:dyDescent="0.2">
      <c r="A116" s="27"/>
      <c r="B116" s="31"/>
      <c r="C116" s="32"/>
      <c r="D116" s="33"/>
      <c r="E116" s="34"/>
      <c r="F116" s="30"/>
      <c r="G116" s="35"/>
      <c r="H116" s="34"/>
      <c r="I116" s="39" t="s">
        <v>195</v>
      </c>
      <c r="J116" s="40"/>
      <c r="K116" s="41"/>
      <c r="L116" s="38" t="s">
        <v>196</v>
      </c>
      <c r="M116" s="45"/>
      <c r="N116" s="46"/>
      <c r="O116" s="47"/>
      <c r="P116" s="45"/>
      <c r="Q116" s="48"/>
      <c r="R116" s="45"/>
      <c r="S116" s="45"/>
      <c r="T116" s="45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50">
        <v>1237</v>
      </c>
      <c r="BD116" s="28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0"/>
    </row>
    <row r="117" spans="1:83" ht="103.9" customHeight="1" x14ac:dyDescent="0.2">
      <c r="A117" s="27"/>
      <c r="B117" s="31"/>
      <c r="C117" s="32"/>
      <c r="D117" s="33"/>
      <c r="E117" s="34"/>
      <c r="F117" s="30"/>
      <c r="G117" s="35"/>
      <c r="H117" s="34"/>
      <c r="I117" s="39" t="s">
        <v>197</v>
      </c>
      <c r="J117" s="40"/>
      <c r="K117" s="41"/>
      <c r="L117" s="38" t="s">
        <v>198</v>
      </c>
      <c r="M117" s="45"/>
      <c r="N117" s="46"/>
      <c r="O117" s="47"/>
      <c r="P117" s="45"/>
      <c r="Q117" s="48"/>
      <c r="R117" s="45"/>
      <c r="S117" s="45"/>
      <c r="T117" s="45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50">
        <v>11.9</v>
      </c>
      <c r="BD117" s="28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0"/>
    </row>
    <row r="118" spans="1:83" ht="50.25" customHeight="1" x14ac:dyDescent="0.2">
      <c r="A118" s="27"/>
      <c r="B118" s="31"/>
      <c r="C118" s="32"/>
      <c r="D118" s="33"/>
      <c r="E118" s="34"/>
      <c r="F118" s="30"/>
      <c r="G118" s="35"/>
      <c r="H118" s="34"/>
      <c r="I118" s="39" t="s">
        <v>199</v>
      </c>
      <c r="J118" s="40"/>
      <c r="K118" s="41"/>
      <c r="L118" s="38" t="s">
        <v>200</v>
      </c>
      <c r="M118" s="45"/>
      <c r="N118" s="46"/>
      <c r="O118" s="47"/>
      <c r="P118" s="45"/>
      <c r="Q118" s="48"/>
      <c r="R118" s="45"/>
      <c r="S118" s="45"/>
      <c r="T118" s="45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50">
        <v>8937.2000000000007</v>
      </c>
      <c r="BD118" s="28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0"/>
    </row>
    <row r="119" spans="1:83" ht="95.25" customHeight="1" x14ac:dyDescent="0.2">
      <c r="A119" s="27"/>
      <c r="B119" s="31"/>
      <c r="C119" s="32"/>
      <c r="D119" s="33"/>
      <c r="E119" s="49"/>
      <c r="F119" s="30"/>
      <c r="G119" s="35"/>
      <c r="H119" s="49"/>
      <c r="I119" s="39" t="s">
        <v>201</v>
      </c>
      <c r="J119" s="40"/>
      <c r="K119" s="41"/>
      <c r="L119" s="38" t="s">
        <v>202</v>
      </c>
      <c r="M119" s="45"/>
      <c r="N119" s="46"/>
      <c r="O119" s="47"/>
      <c r="P119" s="45"/>
      <c r="Q119" s="48"/>
      <c r="R119" s="45"/>
      <c r="S119" s="45"/>
      <c r="T119" s="45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50">
        <v>10354</v>
      </c>
      <c r="BD119" s="28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0"/>
    </row>
    <row r="120" spans="1:83" ht="87.75" customHeight="1" x14ac:dyDescent="0.2">
      <c r="A120" s="27"/>
      <c r="B120" s="31"/>
      <c r="C120" s="32"/>
      <c r="D120" s="33"/>
      <c r="E120" s="34"/>
      <c r="F120" s="30"/>
      <c r="G120" s="35"/>
      <c r="H120" s="34"/>
      <c r="I120" s="39" t="s">
        <v>204</v>
      </c>
      <c r="J120" s="40"/>
      <c r="K120" s="41"/>
      <c r="L120" s="38" t="s">
        <v>203</v>
      </c>
      <c r="M120" s="45"/>
      <c r="N120" s="46"/>
      <c r="O120" s="47"/>
      <c r="P120" s="45"/>
      <c r="Q120" s="48"/>
      <c r="R120" s="45"/>
      <c r="S120" s="45"/>
      <c r="T120" s="45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50">
        <v>14.5</v>
      </c>
      <c r="BD120" s="28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0"/>
    </row>
    <row r="121" spans="1:83" ht="86.25" customHeight="1" x14ac:dyDescent="0.2">
      <c r="A121" s="27"/>
      <c r="B121" s="31"/>
      <c r="C121" s="32"/>
      <c r="D121" s="33"/>
      <c r="E121" s="34"/>
      <c r="F121" s="30"/>
      <c r="G121" s="35"/>
      <c r="H121" s="34"/>
      <c r="I121" s="39" t="s">
        <v>205</v>
      </c>
      <c r="J121" s="40"/>
      <c r="K121" s="41"/>
      <c r="L121" s="38" t="s">
        <v>146</v>
      </c>
      <c r="M121" s="45"/>
      <c r="N121" s="46"/>
      <c r="O121" s="47"/>
      <c r="P121" s="45"/>
      <c r="Q121" s="48"/>
      <c r="R121" s="45"/>
      <c r="S121" s="45"/>
      <c r="T121" s="45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50">
        <v>2313.6999999999998</v>
      </c>
      <c r="BD121" s="28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0"/>
    </row>
    <row r="122" spans="1:83" ht="47.25" x14ac:dyDescent="0.2">
      <c r="A122" s="27"/>
      <c r="B122" s="31"/>
      <c r="C122" s="32"/>
      <c r="D122" s="33"/>
      <c r="E122" s="34"/>
      <c r="F122" s="30"/>
      <c r="G122" s="35"/>
      <c r="H122" s="34"/>
      <c r="I122" s="39" t="s">
        <v>207</v>
      </c>
      <c r="J122" s="40"/>
      <c r="K122" s="41"/>
      <c r="L122" s="38" t="s">
        <v>206</v>
      </c>
      <c r="M122" s="45"/>
      <c r="N122" s="46"/>
      <c r="O122" s="47"/>
      <c r="P122" s="45"/>
      <c r="Q122" s="48"/>
      <c r="R122" s="45"/>
      <c r="S122" s="45"/>
      <c r="T122" s="45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50">
        <v>89</v>
      </c>
      <c r="BD122" s="28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0"/>
    </row>
    <row r="123" spans="1:83" ht="156" customHeight="1" x14ac:dyDescent="0.2">
      <c r="A123" s="27"/>
      <c r="B123" s="31"/>
      <c r="C123" s="32"/>
      <c r="D123" s="33"/>
      <c r="E123" s="34"/>
      <c r="F123" s="30"/>
      <c r="G123" s="35"/>
      <c r="H123" s="34"/>
      <c r="I123" s="39" t="s">
        <v>208</v>
      </c>
      <c r="J123" s="40"/>
      <c r="K123" s="41"/>
      <c r="L123" s="38" t="s">
        <v>133</v>
      </c>
      <c r="M123" s="45"/>
      <c r="N123" s="46"/>
      <c r="O123" s="47"/>
      <c r="P123" s="45"/>
      <c r="Q123" s="48"/>
      <c r="R123" s="45"/>
      <c r="S123" s="45"/>
      <c r="T123" s="45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50">
        <v>213.3</v>
      </c>
      <c r="BD123" s="28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0"/>
    </row>
    <row r="124" spans="1:83" ht="28.5" customHeight="1" x14ac:dyDescent="0.2">
      <c r="A124" s="27"/>
      <c r="B124" s="31"/>
      <c r="C124" s="32"/>
      <c r="D124" s="33"/>
      <c r="E124" s="34"/>
      <c r="F124" s="30"/>
      <c r="G124" s="35"/>
      <c r="H124" s="34"/>
      <c r="I124" s="39" t="s">
        <v>209</v>
      </c>
      <c r="J124" s="40"/>
      <c r="K124" s="41"/>
      <c r="L124" s="38" t="s">
        <v>210</v>
      </c>
      <c r="M124" s="45"/>
      <c r="N124" s="46"/>
      <c r="O124" s="47"/>
      <c r="P124" s="45"/>
      <c r="Q124" s="48"/>
      <c r="R124" s="45"/>
      <c r="S124" s="45"/>
      <c r="T124" s="45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50">
        <v>26858.400000000001</v>
      </c>
      <c r="BD124" s="28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0"/>
    </row>
    <row r="125" spans="1:83" ht="45.75" customHeight="1" x14ac:dyDescent="0.2">
      <c r="A125" s="27"/>
      <c r="B125" s="31"/>
      <c r="C125" s="32"/>
      <c r="D125" s="33"/>
      <c r="E125" s="34"/>
      <c r="F125" s="30"/>
      <c r="G125" s="35"/>
      <c r="H125" s="34"/>
      <c r="I125" s="39" t="s">
        <v>211</v>
      </c>
      <c r="J125" s="40"/>
      <c r="K125" s="41"/>
      <c r="L125" s="38" t="s">
        <v>212</v>
      </c>
      <c r="M125" s="45"/>
      <c r="N125" s="46"/>
      <c r="O125" s="47"/>
      <c r="P125" s="45"/>
      <c r="Q125" s="48"/>
      <c r="R125" s="45"/>
      <c r="S125" s="45"/>
      <c r="T125" s="45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50">
        <v>457</v>
      </c>
      <c r="BD125" s="28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0"/>
    </row>
    <row r="126" spans="1:83" ht="99" customHeight="1" x14ac:dyDescent="0.25">
      <c r="A126" s="27"/>
      <c r="B126" s="31"/>
      <c r="C126" s="32"/>
      <c r="D126" s="33"/>
      <c r="E126" s="34"/>
      <c r="F126" s="30"/>
      <c r="G126" s="35"/>
      <c r="H126" s="34"/>
      <c r="I126" s="39" t="s">
        <v>213</v>
      </c>
      <c r="J126" s="40">
        <v>903910000</v>
      </c>
      <c r="K126" s="41"/>
      <c r="L126" s="38" t="s">
        <v>214</v>
      </c>
      <c r="M126" s="45"/>
      <c r="N126" s="46"/>
      <c r="O126" s="47"/>
      <c r="P126" s="45"/>
      <c r="Q126" s="48"/>
      <c r="R126" s="45"/>
      <c r="S126" s="45"/>
      <c r="T126" s="45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50">
        <v>118150.39999999999</v>
      </c>
      <c r="BD126" s="28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0"/>
      <c r="CE126" s="57"/>
    </row>
    <row r="127" spans="1:83" ht="99" customHeight="1" x14ac:dyDescent="0.25">
      <c r="A127" s="27"/>
      <c r="B127" s="31"/>
      <c r="C127" s="32"/>
      <c r="D127" s="33"/>
      <c r="E127" s="49"/>
      <c r="F127" s="30"/>
      <c r="G127" s="35"/>
      <c r="H127" s="49"/>
      <c r="I127" s="39" t="s">
        <v>215</v>
      </c>
      <c r="J127" s="40"/>
      <c r="K127" s="41"/>
      <c r="L127" s="38" t="s">
        <v>216</v>
      </c>
      <c r="M127" s="45"/>
      <c r="N127" s="46"/>
      <c r="O127" s="47"/>
      <c r="P127" s="45"/>
      <c r="Q127" s="48"/>
      <c r="R127" s="45"/>
      <c r="S127" s="45"/>
      <c r="T127" s="45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50">
        <v>5073.7</v>
      </c>
      <c r="BD127" s="28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0"/>
      <c r="CE127" s="57"/>
    </row>
    <row r="128" spans="1:83" ht="37.5" customHeight="1" x14ac:dyDescent="0.25">
      <c r="A128" s="27"/>
      <c r="B128" s="31"/>
      <c r="C128" s="32"/>
      <c r="D128" s="33"/>
      <c r="E128" s="49"/>
      <c r="F128" s="30"/>
      <c r="G128" s="35"/>
      <c r="H128" s="49"/>
      <c r="I128" s="39" t="s">
        <v>217</v>
      </c>
      <c r="J128" s="40"/>
      <c r="K128" s="41"/>
      <c r="L128" s="38" t="s">
        <v>218</v>
      </c>
      <c r="M128" s="45"/>
      <c r="N128" s="46"/>
      <c r="O128" s="47"/>
      <c r="P128" s="45"/>
      <c r="Q128" s="48"/>
      <c r="R128" s="45"/>
      <c r="S128" s="45"/>
      <c r="T128" s="45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50">
        <v>2263.3000000000002</v>
      </c>
      <c r="BD128" s="28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0"/>
      <c r="CE128" s="57"/>
    </row>
    <row r="129" spans="1:81" ht="23.25" customHeight="1" x14ac:dyDescent="0.2">
      <c r="A129" s="27"/>
      <c r="B129" s="31"/>
      <c r="C129" s="32"/>
      <c r="D129" s="33"/>
      <c r="E129" s="34"/>
      <c r="F129" s="30"/>
      <c r="G129" s="35"/>
      <c r="H129" s="34"/>
      <c r="I129" s="39" t="s">
        <v>219</v>
      </c>
      <c r="J129" s="40"/>
      <c r="K129" s="41"/>
      <c r="L129" s="38" t="s">
        <v>158</v>
      </c>
      <c r="M129" s="45"/>
      <c r="N129" s="46"/>
      <c r="O129" s="47"/>
      <c r="P129" s="45"/>
      <c r="Q129" s="48"/>
      <c r="R129" s="45"/>
      <c r="S129" s="45"/>
      <c r="T129" s="45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50">
        <v>128430.6</v>
      </c>
      <c r="BD129" s="28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0"/>
    </row>
    <row r="130" spans="1:81" ht="53.45" customHeight="1" x14ac:dyDescent="0.2">
      <c r="A130" s="27"/>
      <c r="B130" s="31"/>
      <c r="C130" s="32"/>
      <c r="D130" s="33"/>
      <c r="E130" s="34"/>
      <c r="F130" s="30"/>
      <c r="G130" s="35"/>
      <c r="H130" s="34"/>
      <c r="I130" s="39" t="s">
        <v>221</v>
      </c>
      <c r="J130" s="40">
        <v>1004001</v>
      </c>
      <c r="K130" s="41"/>
      <c r="L130" s="38" t="s">
        <v>220</v>
      </c>
      <c r="M130" s="45"/>
      <c r="N130" s="46"/>
      <c r="O130" s="47"/>
      <c r="P130" s="45"/>
      <c r="Q130" s="48"/>
      <c r="R130" s="45"/>
      <c r="S130" s="45"/>
      <c r="T130" s="45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50">
        <v>90809.9</v>
      </c>
      <c r="BD130" s="28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0"/>
    </row>
    <row r="131" spans="1:81" ht="37.9" customHeight="1" x14ac:dyDescent="0.2">
      <c r="A131" s="27"/>
      <c r="B131" s="31"/>
      <c r="C131" s="32"/>
      <c r="D131" s="33"/>
      <c r="E131" s="34"/>
      <c r="F131" s="30"/>
      <c r="G131" s="35"/>
      <c r="H131" s="34"/>
      <c r="I131" s="39" t="s">
        <v>222</v>
      </c>
      <c r="J131" s="40">
        <v>903460000</v>
      </c>
      <c r="K131" s="41"/>
      <c r="L131" s="38" t="s">
        <v>159</v>
      </c>
      <c r="M131" s="45"/>
      <c r="N131" s="46"/>
      <c r="O131" s="47"/>
      <c r="P131" s="45"/>
      <c r="Q131" s="48"/>
      <c r="R131" s="45"/>
      <c r="S131" s="45"/>
      <c r="T131" s="45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50">
        <v>37590</v>
      </c>
      <c r="BD131" s="28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0"/>
    </row>
    <row r="132" spans="1:81" ht="84" customHeight="1" x14ac:dyDescent="0.2">
      <c r="A132" s="27"/>
      <c r="B132" s="31"/>
      <c r="C132" s="32"/>
      <c r="D132" s="33"/>
      <c r="E132" s="49"/>
      <c r="F132" s="30"/>
      <c r="G132" s="35"/>
      <c r="H132" s="49"/>
      <c r="I132" s="39" t="s">
        <v>223</v>
      </c>
      <c r="J132" s="40"/>
      <c r="K132" s="41"/>
      <c r="L132" s="38" t="s">
        <v>224</v>
      </c>
      <c r="M132" s="45"/>
      <c r="N132" s="46"/>
      <c r="O132" s="47"/>
      <c r="P132" s="45"/>
      <c r="Q132" s="48"/>
      <c r="R132" s="45"/>
      <c r="S132" s="45"/>
      <c r="T132" s="45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50">
        <v>40511.300000000003</v>
      </c>
      <c r="BD132" s="28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0"/>
    </row>
    <row r="133" spans="1:81" ht="70.150000000000006" customHeight="1" x14ac:dyDescent="0.2">
      <c r="A133" s="27"/>
      <c r="B133" s="31"/>
      <c r="C133" s="32"/>
      <c r="D133" s="33"/>
      <c r="E133" s="34"/>
      <c r="F133" s="30"/>
      <c r="G133" s="35"/>
      <c r="H133" s="34"/>
      <c r="I133" s="39" t="s">
        <v>225</v>
      </c>
      <c r="J133" s="40">
        <v>1003003</v>
      </c>
      <c r="K133" s="41"/>
      <c r="L133" s="38" t="s">
        <v>226</v>
      </c>
      <c r="M133" s="45"/>
      <c r="N133" s="46"/>
      <c r="O133" s="47"/>
      <c r="P133" s="45"/>
      <c r="Q133" s="48"/>
      <c r="R133" s="45"/>
      <c r="S133" s="45"/>
      <c r="T133" s="45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50">
        <v>43969</v>
      </c>
      <c r="BD133" s="28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0"/>
    </row>
    <row r="134" spans="1:81" ht="33.75" customHeight="1" x14ac:dyDescent="0.2">
      <c r="A134" s="27"/>
      <c r="B134" s="31"/>
      <c r="C134" s="32"/>
      <c r="D134" s="33"/>
      <c r="E134" s="34"/>
      <c r="F134" s="30"/>
      <c r="G134" s="35"/>
      <c r="H134" s="34"/>
      <c r="I134" s="39" t="s">
        <v>227</v>
      </c>
      <c r="J134" s="40"/>
      <c r="K134" s="41"/>
      <c r="L134" s="38" t="s">
        <v>178</v>
      </c>
      <c r="M134" s="45"/>
      <c r="N134" s="46"/>
      <c r="O134" s="47"/>
      <c r="P134" s="45"/>
      <c r="Q134" s="48"/>
      <c r="R134" s="45"/>
      <c r="S134" s="45"/>
      <c r="T134" s="45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50">
        <v>42380</v>
      </c>
      <c r="BD134" s="28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0"/>
    </row>
    <row r="135" spans="1:81" ht="33.75" customHeight="1" x14ac:dyDescent="0.2">
      <c r="A135" s="27"/>
      <c r="B135" s="31"/>
      <c r="C135" s="32"/>
      <c r="D135" s="33"/>
      <c r="E135" s="49"/>
      <c r="F135" s="30"/>
      <c r="G135" s="35"/>
      <c r="H135" s="49"/>
      <c r="I135" s="39" t="s">
        <v>228</v>
      </c>
      <c r="J135" s="40"/>
      <c r="K135" s="41"/>
      <c r="L135" s="38" t="s">
        <v>229</v>
      </c>
      <c r="M135" s="45"/>
      <c r="N135" s="46"/>
      <c r="O135" s="47"/>
      <c r="P135" s="45"/>
      <c r="Q135" s="48"/>
      <c r="R135" s="45"/>
      <c r="S135" s="45"/>
      <c r="T135" s="45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50">
        <v>524</v>
      </c>
      <c r="BD135" s="28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0"/>
    </row>
    <row r="136" spans="1:81" ht="54.75" customHeight="1" x14ac:dyDescent="0.2">
      <c r="A136" s="27"/>
      <c r="B136" s="31"/>
      <c r="C136" s="32"/>
      <c r="D136" s="33"/>
      <c r="E136" s="34"/>
      <c r="F136" s="30"/>
      <c r="G136" s="35"/>
      <c r="H136" s="34"/>
      <c r="I136" s="39" t="s">
        <v>230</v>
      </c>
      <c r="J136" s="40"/>
      <c r="K136" s="41"/>
      <c r="L136" s="38" t="s">
        <v>168</v>
      </c>
      <c r="M136" s="45"/>
      <c r="N136" s="46"/>
      <c r="O136" s="47"/>
      <c r="P136" s="45"/>
      <c r="Q136" s="48"/>
      <c r="R136" s="45"/>
      <c r="S136" s="45"/>
      <c r="T136" s="45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50">
        <v>-4434.2</v>
      </c>
      <c r="BD136" s="28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0"/>
    </row>
    <row r="137" spans="1:81" ht="54.75" customHeight="1" x14ac:dyDescent="0.2">
      <c r="A137" s="27"/>
      <c r="B137" s="49" t="s">
        <v>1</v>
      </c>
      <c r="C137" s="49"/>
      <c r="D137" s="49"/>
      <c r="E137" s="49"/>
      <c r="F137" s="49"/>
      <c r="G137" s="49"/>
      <c r="H137" s="49"/>
      <c r="I137" s="85" t="s">
        <v>96</v>
      </c>
      <c r="J137" s="81"/>
      <c r="K137" s="81"/>
      <c r="L137" s="70" t="s">
        <v>172</v>
      </c>
      <c r="M137" s="75"/>
      <c r="N137" s="75"/>
      <c r="O137" s="75"/>
      <c r="P137" s="75"/>
      <c r="Q137" s="75"/>
      <c r="R137" s="75"/>
      <c r="S137" s="75"/>
      <c r="T137" s="75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50">
        <f>BC138+BC139+BC140+BC141+BC142</f>
        <v>1405</v>
      </c>
      <c r="BD137" s="103"/>
      <c r="BE137" s="104"/>
      <c r="BF137" s="104"/>
      <c r="BG137" s="104"/>
      <c r="BH137" s="104"/>
      <c r="BI137" s="104"/>
      <c r="BJ137" s="104"/>
      <c r="BK137" s="104"/>
      <c r="BL137" s="104"/>
      <c r="BM137" s="104"/>
      <c r="BN137" s="104"/>
      <c r="BO137" s="104"/>
      <c r="BP137" s="104"/>
      <c r="BQ137" s="104"/>
      <c r="BR137" s="104"/>
      <c r="BS137" s="104"/>
      <c r="BT137" s="104"/>
      <c r="BU137" s="104"/>
      <c r="BV137" s="104"/>
      <c r="BW137" s="104"/>
      <c r="BX137" s="104"/>
      <c r="BY137" s="104"/>
      <c r="BZ137" s="104"/>
      <c r="CA137" s="104"/>
      <c r="CB137" s="105"/>
      <c r="CC137" s="10"/>
    </row>
    <row r="138" spans="1:81" ht="38.450000000000003" customHeight="1" x14ac:dyDescent="0.2">
      <c r="A138" s="27"/>
      <c r="B138" s="49"/>
      <c r="C138" s="49"/>
      <c r="D138" s="49"/>
      <c r="E138" s="49"/>
      <c r="F138" s="49"/>
      <c r="G138" s="49"/>
      <c r="H138" s="49"/>
      <c r="I138" s="39" t="s">
        <v>232</v>
      </c>
      <c r="J138" s="40"/>
      <c r="K138" s="41"/>
      <c r="L138" s="38" t="s">
        <v>138</v>
      </c>
      <c r="M138" s="75"/>
      <c r="N138" s="75"/>
      <c r="O138" s="75"/>
      <c r="P138" s="75"/>
      <c r="Q138" s="75"/>
      <c r="R138" s="75"/>
      <c r="S138" s="75"/>
      <c r="T138" s="75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50">
        <v>140</v>
      </c>
      <c r="BD138" s="58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  <c r="CB138" s="53"/>
      <c r="CC138" s="10"/>
    </row>
    <row r="139" spans="1:81" ht="38.450000000000003" customHeight="1" x14ac:dyDescent="0.2">
      <c r="A139" s="27"/>
      <c r="B139" s="49"/>
      <c r="C139" s="49"/>
      <c r="D139" s="49"/>
      <c r="E139" s="49"/>
      <c r="F139" s="49"/>
      <c r="G139" s="49"/>
      <c r="H139" s="49"/>
      <c r="I139" s="39" t="s">
        <v>233</v>
      </c>
      <c r="J139" s="40"/>
      <c r="K139" s="41"/>
      <c r="L139" s="109" t="s">
        <v>144</v>
      </c>
      <c r="M139" s="109"/>
      <c r="N139" s="109"/>
      <c r="O139" s="109"/>
      <c r="P139" s="109"/>
      <c r="Q139" s="109"/>
      <c r="R139" s="75"/>
      <c r="S139" s="75"/>
      <c r="T139" s="75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50">
        <v>25.6</v>
      </c>
      <c r="BD139" s="58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3"/>
      <c r="CC139" s="10"/>
    </row>
    <row r="140" spans="1:81" ht="83.45" customHeight="1" x14ac:dyDescent="0.2">
      <c r="A140" s="27"/>
      <c r="B140" s="31"/>
      <c r="C140" s="32"/>
      <c r="D140" s="33"/>
      <c r="E140" s="34"/>
      <c r="F140" s="30"/>
      <c r="G140" s="35"/>
      <c r="H140" s="34"/>
      <c r="I140" s="39" t="s">
        <v>234</v>
      </c>
      <c r="J140" s="40"/>
      <c r="K140" s="41"/>
      <c r="L140" s="38" t="s">
        <v>146</v>
      </c>
      <c r="M140" s="45"/>
      <c r="N140" s="46"/>
      <c r="O140" s="47"/>
      <c r="P140" s="45"/>
      <c r="Q140" s="48"/>
      <c r="R140" s="45"/>
      <c r="S140" s="45"/>
      <c r="T140" s="45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50">
        <v>7</v>
      </c>
      <c r="BD140" s="28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0"/>
    </row>
    <row r="141" spans="1:81" ht="54" customHeight="1" x14ac:dyDescent="0.2">
      <c r="A141" s="27"/>
      <c r="B141" s="31"/>
      <c r="C141" s="32"/>
      <c r="D141" s="33"/>
      <c r="E141" s="49"/>
      <c r="F141" s="30"/>
      <c r="G141" s="35"/>
      <c r="H141" s="49"/>
      <c r="I141" s="110" t="s">
        <v>235</v>
      </c>
      <c r="J141" s="110"/>
      <c r="K141" s="66" t="s">
        <v>150</v>
      </c>
      <c r="L141" s="66" t="s">
        <v>150</v>
      </c>
      <c r="M141" s="66"/>
      <c r="N141" s="66"/>
      <c r="O141" s="66"/>
      <c r="P141" s="66"/>
      <c r="Q141" s="48"/>
      <c r="R141" s="45"/>
      <c r="S141" s="45"/>
      <c r="T141" s="45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50">
        <v>282.39999999999998</v>
      </c>
      <c r="BD141" s="28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0"/>
    </row>
    <row r="142" spans="1:81" ht="24.6" customHeight="1" x14ac:dyDescent="0.2">
      <c r="A142" s="27"/>
      <c r="B142" s="31"/>
      <c r="C142" s="32"/>
      <c r="D142" s="33"/>
      <c r="E142" s="34"/>
      <c r="F142" s="30"/>
      <c r="G142" s="35"/>
      <c r="H142" s="34"/>
      <c r="I142" s="39" t="s">
        <v>236</v>
      </c>
      <c r="J142" s="40">
        <v>906490000</v>
      </c>
      <c r="K142" s="41"/>
      <c r="L142" s="38" t="s">
        <v>158</v>
      </c>
      <c r="M142" s="45"/>
      <c r="N142" s="46"/>
      <c r="O142" s="47"/>
      <c r="P142" s="45"/>
      <c r="Q142" s="48"/>
      <c r="R142" s="45"/>
      <c r="S142" s="45"/>
      <c r="T142" s="45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50">
        <v>950</v>
      </c>
      <c r="BD142" s="28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0"/>
    </row>
    <row r="143" spans="1:81" ht="40.9" customHeight="1" x14ac:dyDescent="0.2">
      <c r="A143" s="27"/>
      <c r="B143" s="49" t="s">
        <v>0</v>
      </c>
      <c r="C143" s="49"/>
      <c r="D143" s="49"/>
      <c r="E143" s="49"/>
      <c r="F143" s="49"/>
      <c r="G143" s="49"/>
      <c r="H143" s="49"/>
      <c r="I143" s="85" t="s">
        <v>97</v>
      </c>
      <c r="J143" s="82"/>
      <c r="K143" s="82"/>
      <c r="L143" s="70" t="s">
        <v>173</v>
      </c>
      <c r="M143" s="81"/>
      <c r="N143" s="81"/>
      <c r="O143" s="81"/>
      <c r="P143" s="81"/>
      <c r="Q143" s="81"/>
      <c r="R143" s="81"/>
      <c r="S143" s="81"/>
      <c r="T143" s="81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50">
        <f>BC144+BC145+BC146</f>
        <v>60.1</v>
      </c>
      <c r="BD143" s="103"/>
      <c r="BE143" s="104"/>
      <c r="BF143" s="104"/>
      <c r="BG143" s="104"/>
      <c r="BH143" s="104"/>
      <c r="BI143" s="104"/>
      <c r="BJ143" s="104"/>
      <c r="BK143" s="104"/>
      <c r="BL143" s="104"/>
      <c r="BM143" s="104"/>
      <c r="BN143" s="104"/>
      <c r="BO143" s="104"/>
      <c r="BP143" s="104"/>
      <c r="BQ143" s="104"/>
      <c r="BR143" s="104"/>
      <c r="BS143" s="104"/>
      <c r="BT143" s="104"/>
      <c r="BU143" s="104"/>
      <c r="BV143" s="104"/>
      <c r="BW143" s="104"/>
      <c r="BX143" s="104"/>
      <c r="BY143" s="104"/>
      <c r="BZ143" s="104"/>
      <c r="CA143" s="104"/>
      <c r="CB143" s="105"/>
      <c r="CC143" s="10"/>
    </row>
    <row r="144" spans="1:81" ht="36.75" customHeight="1" x14ac:dyDescent="0.2">
      <c r="A144" s="27"/>
      <c r="B144" s="31"/>
      <c r="C144" s="32"/>
      <c r="D144" s="33"/>
      <c r="E144" s="34"/>
      <c r="F144" s="30"/>
      <c r="G144" s="35"/>
      <c r="H144" s="34"/>
      <c r="I144" s="39" t="s">
        <v>233</v>
      </c>
      <c r="J144" s="40"/>
      <c r="K144" s="41"/>
      <c r="L144" s="111" t="s">
        <v>144</v>
      </c>
      <c r="M144" s="111"/>
      <c r="N144" s="111"/>
      <c r="O144" s="111"/>
      <c r="P144" s="111"/>
      <c r="Q144" s="111"/>
      <c r="R144" s="45"/>
      <c r="S144" s="45"/>
      <c r="T144" s="45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50">
        <v>5</v>
      </c>
      <c r="BD144" s="28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0"/>
    </row>
    <row r="145" spans="1:81" ht="225" customHeight="1" x14ac:dyDescent="0.2">
      <c r="A145" s="27"/>
      <c r="B145" s="31"/>
      <c r="C145" s="32"/>
      <c r="D145" s="33"/>
      <c r="E145" s="34"/>
      <c r="F145" s="30"/>
      <c r="G145" s="35"/>
      <c r="H145" s="34"/>
      <c r="I145" s="39" t="s">
        <v>238</v>
      </c>
      <c r="J145" s="40"/>
      <c r="K145" s="41"/>
      <c r="L145" s="38" t="s">
        <v>237</v>
      </c>
      <c r="M145" s="45"/>
      <c r="N145" s="46"/>
      <c r="O145" s="47"/>
      <c r="P145" s="45"/>
      <c r="Q145" s="48"/>
      <c r="R145" s="45"/>
      <c r="S145" s="45"/>
      <c r="T145" s="45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50">
        <v>55</v>
      </c>
      <c r="BD145" s="28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0"/>
    </row>
    <row r="146" spans="1:81" ht="84" customHeight="1" x14ac:dyDescent="0.2">
      <c r="A146" s="27"/>
      <c r="B146" s="31"/>
      <c r="C146" s="32"/>
      <c r="D146" s="33"/>
      <c r="E146" s="49"/>
      <c r="F146" s="30"/>
      <c r="G146" s="35"/>
      <c r="H146" s="49"/>
      <c r="I146" s="39" t="s">
        <v>240</v>
      </c>
      <c r="J146" s="40"/>
      <c r="K146" s="41"/>
      <c r="L146" s="38" t="s">
        <v>148</v>
      </c>
      <c r="M146" s="45"/>
      <c r="N146" s="46"/>
      <c r="O146" s="47"/>
      <c r="P146" s="45"/>
      <c r="Q146" s="48"/>
      <c r="R146" s="45"/>
      <c r="S146" s="45"/>
      <c r="T146" s="45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50">
        <v>0.1</v>
      </c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1"/>
      <c r="BY146" s="61"/>
      <c r="BZ146" s="61"/>
      <c r="CA146" s="61"/>
      <c r="CB146" s="61"/>
      <c r="CC146" s="24"/>
    </row>
    <row r="147" spans="1:81" ht="22.9" customHeight="1" thickBot="1" x14ac:dyDescent="0.25">
      <c r="A147" s="27"/>
      <c r="B147" s="37"/>
      <c r="C147" s="37"/>
      <c r="D147" s="37"/>
      <c r="E147" s="37"/>
      <c r="F147" s="37"/>
      <c r="G147" s="37"/>
      <c r="H147" s="37"/>
      <c r="I147" s="91" t="s">
        <v>98</v>
      </c>
      <c r="J147" s="92"/>
      <c r="K147" s="92"/>
      <c r="L147" s="92" t="s">
        <v>99</v>
      </c>
      <c r="M147" s="93"/>
      <c r="N147" s="93"/>
      <c r="O147" s="93"/>
      <c r="P147" s="93"/>
      <c r="Q147" s="93"/>
      <c r="R147" s="93"/>
      <c r="S147" s="93"/>
      <c r="T147" s="93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5">
        <f>BC11+BC19+BC25+BC30+BC32+BC34+BC54+BC56+BC58+BC60+BC62+BC84+BC87+BC101+BC105+BC137+BC143</f>
        <v>6275930.8999999985</v>
      </c>
      <c r="BD147" s="2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8"/>
      <c r="BX147" s="7"/>
      <c r="BY147" s="7"/>
      <c r="BZ147" s="7"/>
      <c r="CA147" s="7"/>
      <c r="CB147" s="7"/>
      <c r="CC147" s="6"/>
    </row>
    <row r="148" spans="1:81" ht="12.75" customHeight="1" x14ac:dyDescent="0.2">
      <c r="A148" s="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2"/>
    </row>
  </sheetData>
  <mergeCells count="124">
    <mergeCell ref="L114:Q114"/>
    <mergeCell ref="L115:Q115"/>
    <mergeCell ref="L139:Q139"/>
    <mergeCell ref="I141:J141"/>
    <mergeCell ref="L144:Q144"/>
    <mergeCell ref="I17:J17"/>
    <mergeCell ref="I18:J18"/>
    <mergeCell ref="BC1:BD2"/>
    <mergeCell ref="U143:W143"/>
    <mergeCell ref="X143:BB143"/>
    <mergeCell ref="BD143:CB143"/>
    <mergeCell ref="BD105:CB105"/>
    <mergeCell ref="U101:W101"/>
    <mergeCell ref="X101:BB101"/>
    <mergeCell ref="U137:W137"/>
    <mergeCell ref="X137:BB137"/>
    <mergeCell ref="BD101:CB101"/>
    <mergeCell ref="U105:W105"/>
    <mergeCell ref="X105:BB105"/>
    <mergeCell ref="BD137:CB137"/>
    <mergeCell ref="BD84:CB84"/>
    <mergeCell ref="U87:W87"/>
    <mergeCell ref="X87:BB87"/>
    <mergeCell ref="BD87:CB87"/>
    <mergeCell ref="U56:W56"/>
    <mergeCell ref="X56:BB56"/>
    <mergeCell ref="BD56:CB56"/>
    <mergeCell ref="BD60:CB60"/>
    <mergeCell ref="I3:BC3"/>
    <mergeCell ref="BD58:CB58"/>
    <mergeCell ref="BD54:CB54"/>
    <mergeCell ref="U34:W34"/>
    <mergeCell ref="X34:BB34"/>
    <mergeCell ref="BD34:CB34"/>
    <mergeCell ref="U30:W30"/>
    <mergeCell ref="X30:BB30"/>
    <mergeCell ref="BD19:CB19"/>
    <mergeCell ref="U25:W25"/>
    <mergeCell ref="X25:BB25"/>
    <mergeCell ref="BD30:CB30"/>
    <mergeCell ref="U32:W32"/>
    <mergeCell ref="X32:BB32"/>
    <mergeCell ref="BD32:CB32"/>
    <mergeCell ref="BD25:CB25"/>
    <mergeCell ref="U19:W19"/>
    <mergeCell ref="X19:BB19"/>
    <mergeCell ref="CB7:CB9"/>
    <mergeCell ref="BT7:BT9"/>
    <mergeCell ref="BZ7:BZ9"/>
    <mergeCell ref="CA7:CA9"/>
    <mergeCell ref="BE7:BE9"/>
    <mergeCell ref="BF7:BF9"/>
    <mergeCell ref="BG7:BG9"/>
    <mergeCell ref="BH7:BH9"/>
    <mergeCell ref="BI7:BI9"/>
    <mergeCell ref="AE7:AE9"/>
    <mergeCell ref="AF7:AF9"/>
    <mergeCell ref="AG7:AG9"/>
    <mergeCell ref="AH7:AH9"/>
    <mergeCell ref="AQ7:AQ9"/>
    <mergeCell ref="AR7:AR9"/>
    <mergeCell ref="AS7:AS9"/>
    <mergeCell ref="AT7:AT9"/>
    <mergeCell ref="AU7:AU9"/>
    <mergeCell ref="BK7:BK9"/>
    <mergeCell ref="BX7:BX9"/>
    <mergeCell ref="BN7:BN9"/>
    <mergeCell ref="BO7:BO9"/>
    <mergeCell ref="BP7:BP9"/>
    <mergeCell ref="BQ7:BQ9"/>
    <mergeCell ref="BR7:BR9"/>
    <mergeCell ref="BS7:BS9"/>
    <mergeCell ref="BY7:BY9"/>
    <mergeCell ref="AI7:AI9"/>
    <mergeCell ref="AJ7:AJ9"/>
    <mergeCell ref="AK7:AK9"/>
    <mergeCell ref="AP7:AP9"/>
    <mergeCell ref="AL7:AL9"/>
    <mergeCell ref="AM7:AM9"/>
    <mergeCell ref="AN7:AN9"/>
    <mergeCell ref="AO7:AO9"/>
    <mergeCell ref="BU7:BU9"/>
    <mergeCell ref="BV7:BV9"/>
    <mergeCell ref="BW7:BW9"/>
    <mergeCell ref="BL7:BL9"/>
    <mergeCell ref="BM7:BM9"/>
    <mergeCell ref="AV7:AV9"/>
    <mergeCell ref="AW7:AW9"/>
    <mergeCell ref="AX7:AX9"/>
    <mergeCell ref="AZ7:AZ9"/>
    <mergeCell ref="BA7:BA9"/>
    <mergeCell ref="BB7:BB9"/>
    <mergeCell ref="BC7:BC9"/>
    <mergeCell ref="BD7:BD9"/>
    <mergeCell ref="BJ7:BJ9"/>
    <mergeCell ref="AD7:AD9"/>
    <mergeCell ref="L7:L9"/>
    <mergeCell ref="P8:P9"/>
    <mergeCell ref="Q8:Q9"/>
    <mergeCell ref="M8:M9"/>
    <mergeCell ref="N8:N9"/>
    <mergeCell ref="O8:O9"/>
    <mergeCell ref="R8:R9"/>
    <mergeCell ref="S8:S9"/>
    <mergeCell ref="T8:T9"/>
    <mergeCell ref="U7:U9"/>
    <mergeCell ref="V7:V9"/>
    <mergeCell ref="W7:W9"/>
    <mergeCell ref="X7:X9"/>
    <mergeCell ref="Y7:Y9"/>
    <mergeCell ref="Z7:Z9"/>
    <mergeCell ref="AA7:AA9"/>
    <mergeCell ref="AB7:AB9"/>
    <mergeCell ref="AC7:AC9"/>
    <mergeCell ref="I7:I9"/>
    <mergeCell ref="B7:B9"/>
    <mergeCell ref="C7:C9"/>
    <mergeCell ref="D7:D9"/>
    <mergeCell ref="E7:E9"/>
    <mergeCell ref="F7:F9"/>
    <mergeCell ref="H7:H9"/>
    <mergeCell ref="J7:J9"/>
    <mergeCell ref="K7:K9"/>
    <mergeCell ref="G7:G9"/>
  </mergeCells>
  <pageMargins left="0.7" right="0.7" top="0.75" bottom="0.75" header="0.3" footer="0.3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Баулина Светлана Ивановна</dc:creator>
  <cp:lastModifiedBy>Шабалаев Игорь Викторович</cp:lastModifiedBy>
  <cp:lastPrinted>2021-04-01T13:50:59Z</cp:lastPrinted>
  <dcterms:created xsi:type="dcterms:W3CDTF">2020-03-11T08:14:07Z</dcterms:created>
  <dcterms:modified xsi:type="dcterms:W3CDTF">2021-04-01T13:51:02Z</dcterms:modified>
</cp:coreProperties>
</file>